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01- Verbesserungskata.de\ZIP Exceltools Downloads\"/>
    </mc:Choice>
  </mc:AlternateContent>
  <bookViews>
    <workbookView xWindow="0" yWindow="0" windowWidth="13170" windowHeight="7815" activeTab="1"/>
  </bookViews>
  <sheets>
    <sheet name="Datentabelle" sheetId="1" r:id="rId1"/>
    <sheet name="Tagesziele" sheetId="2" r:id="rId2"/>
  </sheets>
  <definedNames>
    <definedName name="_xlnm.Print_Area" localSheetId="1">Tagesziele!$A$1:$N$28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2" l="1"/>
  <c r="L30" i="2"/>
  <c r="J30" i="2"/>
  <c r="H30" i="2"/>
  <c r="F30" i="2"/>
  <c r="D30" i="2"/>
  <c r="B30" i="2"/>
  <c r="B28" i="2"/>
  <c r="B26" i="2"/>
  <c r="B24" i="2"/>
  <c r="B22" i="2"/>
  <c r="B20" i="2"/>
  <c r="B18" i="2"/>
  <c r="B16" i="2"/>
  <c r="B14" i="2"/>
  <c r="B12" i="2"/>
  <c r="B10" i="2"/>
  <c r="B8" i="2"/>
  <c r="B6" i="2"/>
  <c r="N28" i="2" l="1"/>
  <c r="L28" i="2"/>
  <c r="J28" i="2"/>
  <c r="H28" i="2"/>
  <c r="F28" i="2"/>
  <c r="D28" i="2"/>
  <c r="N26" i="2"/>
  <c r="L26" i="2"/>
  <c r="J26" i="2"/>
  <c r="H26" i="2"/>
  <c r="F26" i="2"/>
  <c r="D26" i="2"/>
  <c r="N24" i="2"/>
  <c r="L24" i="2"/>
  <c r="J24" i="2"/>
  <c r="H24" i="2"/>
  <c r="F24" i="2"/>
  <c r="D24" i="2"/>
  <c r="N22" i="2"/>
  <c r="L22" i="2"/>
  <c r="J22" i="2"/>
  <c r="H22" i="2"/>
  <c r="F22" i="2"/>
  <c r="D22" i="2"/>
  <c r="N20" i="2"/>
  <c r="L20" i="2"/>
  <c r="J20" i="2"/>
  <c r="H20" i="2"/>
  <c r="F20" i="2"/>
  <c r="D20" i="2"/>
  <c r="N18" i="2"/>
  <c r="L18" i="2"/>
  <c r="J18" i="2"/>
  <c r="H18" i="2"/>
  <c r="F18" i="2"/>
  <c r="D18" i="2"/>
  <c r="N16" i="2"/>
  <c r="L16" i="2"/>
  <c r="J16" i="2"/>
  <c r="H16" i="2"/>
  <c r="F16" i="2"/>
  <c r="D16" i="2"/>
  <c r="N14" i="2"/>
  <c r="L14" i="2"/>
  <c r="J14" i="2"/>
  <c r="H14" i="2"/>
  <c r="F14" i="2"/>
  <c r="D14" i="2"/>
  <c r="N12" i="2"/>
  <c r="L12" i="2"/>
  <c r="J12" i="2"/>
  <c r="H12" i="2"/>
  <c r="F12" i="2"/>
  <c r="D12" i="2"/>
  <c r="N10" i="2"/>
  <c r="L10" i="2"/>
  <c r="J10" i="2"/>
  <c r="H10" i="2"/>
  <c r="F10" i="2"/>
  <c r="D10" i="2"/>
  <c r="N8" i="2"/>
  <c r="L8" i="2"/>
  <c r="J8" i="2"/>
  <c r="H8" i="2"/>
  <c r="F8" i="2"/>
  <c r="D8" i="2"/>
  <c r="N6" i="2"/>
  <c r="L6" i="2"/>
  <c r="J6" i="2"/>
  <c r="H6" i="2"/>
  <c r="F6" i="2"/>
  <c r="D6" i="2"/>
  <c r="N4" i="2"/>
  <c r="L4" i="2"/>
  <c r="J4" i="2"/>
  <c r="H4" i="2"/>
  <c r="F4" i="2"/>
  <c r="D4" i="2"/>
  <c r="A1" i="2"/>
  <c r="C1" i="2" s="1"/>
  <c r="E1" i="2" s="1"/>
  <c r="G1" i="2" s="1"/>
  <c r="I1" i="2" s="1"/>
  <c r="K1" i="2" s="1"/>
  <c r="M1" i="2" s="1"/>
  <c r="B4" i="2"/>
  <c r="N2" i="2"/>
  <c r="L2" i="2"/>
  <c r="J2" i="2"/>
  <c r="H2" i="2"/>
  <c r="F2" i="2"/>
  <c r="D2" i="2"/>
  <c r="A3" i="2" l="1"/>
  <c r="C3" i="2" s="1"/>
  <c r="B2" i="2"/>
  <c r="E3" i="2" l="1"/>
  <c r="G3" i="2" s="1"/>
  <c r="I3" i="2" s="1"/>
  <c r="C4" i="2"/>
  <c r="A2" i="2"/>
  <c r="G4" i="2" l="1"/>
  <c r="E4" i="2"/>
  <c r="K3" i="2"/>
  <c r="I4" i="2"/>
  <c r="C2" i="2"/>
  <c r="K4" i="2" l="1"/>
  <c r="M3" i="2"/>
  <c r="A5" i="2" s="1"/>
  <c r="A6" i="2" s="1"/>
  <c r="E2" i="2"/>
  <c r="M4" i="2" l="1"/>
  <c r="G2" i="2"/>
  <c r="C5" i="2" l="1"/>
  <c r="I2" i="2"/>
  <c r="C6" i="2" l="1"/>
  <c r="E5" i="2"/>
  <c r="K2" i="2"/>
  <c r="G5" i="2" l="1"/>
  <c r="E6" i="2"/>
  <c r="M2" i="2"/>
  <c r="G6" i="2" l="1"/>
  <c r="I5" i="2"/>
  <c r="I6" i="2" l="1"/>
  <c r="K5" i="2"/>
  <c r="A4" i="2"/>
  <c r="K6" i="2" l="1"/>
  <c r="M5" i="2"/>
  <c r="A7" i="2" s="1"/>
  <c r="A8" i="2" s="1"/>
  <c r="M6" i="2" l="1"/>
  <c r="C7" i="2" l="1"/>
  <c r="C8" i="2" l="1"/>
  <c r="E7" i="2"/>
  <c r="E8" i="2" l="1"/>
  <c r="G7" i="2"/>
  <c r="G8" i="2" l="1"/>
  <c r="I7" i="2"/>
  <c r="K7" i="2" l="1"/>
  <c r="I8" i="2"/>
  <c r="M7" i="2" l="1"/>
  <c r="A9" i="2" s="1"/>
  <c r="A10" i="2" s="1"/>
  <c r="K8" i="2"/>
  <c r="M8" i="2" l="1"/>
  <c r="C9" i="2" l="1"/>
  <c r="C10" i="2" l="1"/>
  <c r="E9" i="2"/>
  <c r="E10" i="2" l="1"/>
  <c r="G9" i="2"/>
  <c r="I9" i="2" l="1"/>
  <c r="G10" i="2"/>
  <c r="K9" i="2" l="1"/>
  <c r="I10" i="2"/>
  <c r="M9" i="2" l="1"/>
  <c r="A11" i="2" s="1"/>
  <c r="A12" i="2" s="1"/>
  <c r="K10" i="2"/>
  <c r="M10" i="2" l="1"/>
  <c r="C11" i="2" l="1"/>
  <c r="E11" i="2" l="1"/>
  <c r="C12" i="2"/>
  <c r="G11" i="2" l="1"/>
  <c r="E12" i="2"/>
  <c r="G12" i="2" l="1"/>
  <c r="I11" i="2"/>
  <c r="K11" i="2" l="1"/>
  <c r="I12" i="2"/>
  <c r="M11" i="2" l="1"/>
  <c r="A13" i="2" s="1"/>
  <c r="A14" i="2" s="1"/>
  <c r="K12" i="2"/>
  <c r="M12" i="2" l="1"/>
  <c r="C13" i="2" l="1"/>
  <c r="C14" i="2" l="1"/>
  <c r="E13" i="2"/>
  <c r="E14" i="2" l="1"/>
  <c r="G13" i="2"/>
  <c r="G14" i="2" l="1"/>
  <c r="I13" i="2"/>
  <c r="I14" i="2" l="1"/>
  <c r="K13" i="2"/>
  <c r="M13" i="2" l="1"/>
  <c r="A15" i="2" s="1"/>
  <c r="A16" i="2" s="1"/>
  <c r="K14" i="2"/>
  <c r="M14" i="2" l="1"/>
  <c r="C15" i="2" l="1"/>
  <c r="C16" i="2" l="1"/>
  <c r="E15" i="2"/>
  <c r="E16" i="2" l="1"/>
  <c r="G15" i="2"/>
  <c r="G16" i="2" l="1"/>
  <c r="I15" i="2"/>
  <c r="K15" i="2" l="1"/>
  <c r="I16" i="2"/>
  <c r="K16" i="2" l="1"/>
  <c r="M15" i="2"/>
  <c r="A17" i="2" s="1"/>
  <c r="A18" i="2" s="1"/>
  <c r="M16" i="2" l="1"/>
  <c r="C17" i="2" l="1"/>
  <c r="C18" i="2" l="1"/>
  <c r="E17" i="2"/>
  <c r="G17" i="2" l="1"/>
  <c r="E18" i="2"/>
  <c r="I17" i="2" l="1"/>
  <c r="G18" i="2"/>
  <c r="K17" i="2" l="1"/>
  <c r="I18" i="2"/>
  <c r="M17" i="2" l="1"/>
  <c r="A19" i="2" s="1"/>
  <c r="A20" i="2" s="1"/>
  <c r="K18" i="2"/>
  <c r="M18" i="2" l="1"/>
  <c r="C19" i="2" l="1"/>
  <c r="C20" i="2" l="1"/>
  <c r="E19" i="2"/>
  <c r="E20" i="2" l="1"/>
  <c r="G19" i="2"/>
  <c r="I19" i="2" l="1"/>
  <c r="G20" i="2"/>
  <c r="K19" i="2" l="1"/>
  <c r="I20" i="2"/>
  <c r="K20" i="2" l="1"/>
  <c r="M19" i="2"/>
  <c r="A21" i="2" s="1"/>
  <c r="A22" i="2" s="1"/>
  <c r="M20" i="2" l="1"/>
  <c r="C21" i="2" l="1"/>
  <c r="C22" i="2" l="1"/>
  <c r="E21" i="2"/>
  <c r="G21" i="2" l="1"/>
  <c r="E22" i="2"/>
  <c r="I21" i="2" l="1"/>
  <c r="G22" i="2"/>
  <c r="I22" i="2" l="1"/>
  <c r="K21" i="2"/>
  <c r="K22" i="2" l="1"/>
  <c r="M21" i="2"/>
  <c r="A23" i="2" s="1"/>
  <c r="A24" i="2" s="1"/>
  <c r="M22" i="2" l="1"/>
  <c r="C23" i="2" l="1"/>
  <c r="C24" i="2" l="1"/>
  <c r="E23" i="2"/>
  <c r="G23" i="2" l="1"/>
  <c r="E24" i="2"/>
  <c r="G24" i="2" l="1"/>
  <c r="I23" i="2"/>
  <c r="I24" i="2" l="1"/>
  <c r="K23" i="2"/>
  <c r="K24" i="2" l="1"/>
  <c r="M23" i="2"/>
  <c r="A25" i="2" s="1"/>
  <c r="A26" i="2" s="1"/>
  <c r="M24" i="2" l="1"/>
  <c r="C25" i="2" l="1"/>
  <c r="C26" i="2" l="1"/>
  <c r="E25" i="2"/>
  <c r="E26" i="2" l="1"/>
  <c r="G25" i="2"/>
  <c r="G26" i="2" l="1"/>
  <c r="I25" i="2"/>
  <c r="K25" i="2" l="1"/>
  <c r="I26" i="2"/>
  <c r="M25" i="2" l="1"/>
  <c r="A27" i="2" s="1"/>
  <c r="A28" i="2" s="1"/>
  <c r="K26" i="2"/>
  <c r="M26" i="2" l="1"/>
  <c r="C27" i="2" l="1"/>
  <c r="C28" i="2" l="1"/>
  <c r="E27" i="2"/>
  <c r="E28" i="2" l="1"/>
  <c r="G27" i="2"/>
  <c r="G28" i="2" l="1"/>
  <c r="I27" i="2"/>
  <c r="K27" i="2" l="1"/>
  <c r="I28" i="2"/>
  <c r="M27" i="2" l="1"/>
  <c r="A29" i="2" s="1"/>
  <c r="K28" i="2"/>
  <c r="C29" i="2" l="1"/>
  <c r="A30" i="2"/>
  <c r="M28" i="2"/>
  <c r="C30" i="2" l="1"/>
  <c r="E29" i="2"/>
  <c r="E30" i="2" l="1"/>
  <c r="G29" i="2"/>
  <c r="G30" i="2" l="1"/>
  <c r="I29" i="2"/>
  <c r="I30" i="2" l="1"/>
  <c r="K29" i="2"/>
  <c r="K30" i="2" l="1"/>
  <c r="M29" i="2"/>
  <c r="M30" i="2" s="1"/>
</calcChain>
</file>

<file path=xl/sharedStrings.xml><?xml version="1.0" encoding="utf-8"?>
<sst xmlns="http://schemas.openxmlformats.org/spreadsheetml/2006/main" count="5" uniqueCount="5">
  <si>
    <t>Ausgangswert</t>
  </si>
  <si>
    <t>Ziel-Wert</t>
  </si>
  <si>
    <t>Arbeitstage</t>
  </si>
  <si>
    <t>Einheit</t>
  </si>
  <si>
    <t>Min/Vorgang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</si>
</sst>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Noch&quot;\ 0\ &quot;AT&quot;"/>
    <numFmt numFmtId="165" formatCode="0.0"/>
  </numFmts>
  <fonts count="3" x14ac:knownFonts="1">
    <font>
      <sz val="11"/>
      <color theme="1"/>
      <name val="Calibri"/>
      <family val="2"/>
      <scheme val="minor"/>
    </font>
    <font>
      <sz val="9"/>
      <color theme="1"/>
      <name val="Calibri"/>
      <family val="2"/>
      <scheme val="minor"/>
    </font>
    <font>
      <sz val="11"/>
      <color theme="0"/>
      <name val="Calibri"/>
      <family val="2"/>
      <scheme val="minor"/>
    </font>
  </fonts>
  <fills count="3">
    <fill>
      <patternFill patternType="none"/>
    </fill>
    <fill>
      <patternFill patternType="gray125"/>
    </fill>
    <fill>
      <patternFill patternType="solid">
        <fgColor theme="5"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1">
    <xf numFmtId="0" fontId="0" fillId="0" borderId="0"/>
  </cellStyleXfs>
  <cellXfs count="9">
    <xf numFmtId="0" fontId="0" fillId="0" borderId="0" xfId="0"/>
    <xf numFmtId="0" fontId="0" fillId="0" borderId="1" xfId="0" applyBorder="1" applyAlignment="1">
      <alignment horizontal="center"/>
    </xf>
    <xf numFmtId="2" fontId="0" fillId="0" borderId="0" xfId="0" applyNumberFormat="1"/>
    <xf numFmtId="0" fontId="2" fillId="2" borderId="1" xfId="0" applyFont="1" applyFill="1" applyBorder="1" applyAlignment="1">
      <alignment horizontal="center"/>
    </xf>
    <xf numFmtId="165" fontId="0" fillId="0" borderId="6" xfId="0" applyNumberFormat="1" applyFill="1" applyBorder="1"/>
    <xf numFmtId="0" fontId="0" fillId="0" borderId="5" xfId="0" applyFill="1" applyBorder="1" applyAlignment="1">
      <alignment horizontal="left"/>
    </xf>
    <xf numFmtId="165" fontId="0" fillId="0" borderId="4" xfId="0" applyNumberFormat="1" applyFill="1" applyBorder="1"/>
    <xf numFmtId="164" fontId="1" fillId="0" borderId="2" xfId="0" applyNumberFormat="1" applyFont="1" applyFill="1" applyBorder="1" applyAlignment="1">
      <alignment horizontal="center"/>
    </xf>
    <xf numFmtId="164" fontId="1" fillId="0" borderId="3" xfId="0" applyNumberFormat="1" applyFont="1" applyFill="1" applyBorder="1" applyAlignment="1">
      <alignment horizontal="center"/>
    </xf>
  </cellXfs>
  <cellStyles count="1">
    <cellStyle name="Standard" xfId="0" builtinId="0"/>
  </cellStyles>
  <dxfs count="210">
    <dxf>
      <font>
        <color theme="0"/>
      </font>
    </dxf>
    <dxf>
      <font>
        <color auto="1"/>
      </font>
      <fill>
        <patternFill>
          <bgColor theme="5" tint="0.79998168889431442"/>
        </patternFill>
      </fill>
    </dxf>
    <dxf>
      <font>
        <color theme="0"/>
      </font>
      <fill>
        <patternFill>
          <bgColor theme="5" tint="-0.24994659260841701"/>
        </patternFill>
      </fill>
    </dxf>
    <dxf>
      <font>
        <color theme="0"/>
      </font>
      <fill>
        <patternFill>
          <bgColor theme="5" tint="-0.24994659260841701"/>
        </patternFill>
      </fill>
    </dxf>
    <dxf>
      <font>
        <color theme="0"/>
      </font>
    </dxf>
    <dxf>
      <font>
        <color auto="1"/>
      </font>
      <fill>
        <patternFill>
          <bgColor theme="5" tint="0.79998168889431442"/>
        </patternFill>
      </fill>
    </dxf>
    <dxf>
      <fill>
        <patternFill>
          <bgColor theme="5" tint="0.79998168889431442"/>
        </patternFill>
      </fill>
    </dxf>
    <dxf>
      <font>
        <color theme="0"/>
      </font>
    </dxf>
    <dxf>
      <font>
        <color theme="0"/>
      </font>
      <fill>
        <patternFill>
          <bgColor theme="5" tint="-0.24994659260841701"/>
        </patternFill>
      </fill>
    </dxf>
    <dxf>
      <font>
        <color theme="0"/>
      </font>
      <fill>
        <patternFill>
          <bgColor theme="5" tint="-0.24994659260841701"/>
        </patternFill>
      </fill>
    </dxf>
    <dxf>
      <fill>
        <patternFill>
          <bgColor theme="5" tint="0.79998168889431442"/>
        </patternFill>
      </fill>
    </dxf>
    <dxf>
      <font>
        <color theme="0"/>
      </font>
    </dxf>
    <dxf>
      <fill>
        <patternFill>
          <bgColor theme="5" tint="0.79998168889431442"/>
        </patternFill>
      </fill>
    </dxf>
    <dxf>
      <font>
        <color theme="0"/>
      </font>
    </dxf>
    <dxf>
      <font>
        <color theme="0"/>
      </font>
      <fill>
        <patternFill>
          <bgColor theme="5" tint="-0.24994659260841701"/>
        </patternFill>
      </fill>
    </dxf>
    <dxf>
      <font>
        <color theme="0"/>
      </font>
      <fill>
        <patternFill>
          <bgColor theme="5" tint="-0.24994659260841701"/>
        </patternFill>
      </fill>
    </dxf>
    <dxf>
      <fill>
        <patternFill>
          <bgColor theme="5" tint="0.79998168889431442"/>
        </patternFill>
      </fill>
    </dxf>
    <dxf>
      <font>
        <color theme="0"/>
      </font>
    </dxf>
    <dxf>
      <font>
        <color theme="0"/>
      </font>
    </dxf>
    <dxf>
      <font>
        <color auto="1"/>
      </font>
      <fill>
        <patternFill>
          <bgColor theme="5" tint="0.79998168889431442"/>
        </patternFill>
      </fill>
    </dxf>
    <dxf>
      <font>
        <color theme="0"/>
      </font>
      <fill>
        <patternFill>
          <bgColor theme="5" tint="-0.24994659260841701"/>
        </patternFill>
      </fill>
    </dxf>
    <dxf>
      <font>
        <color theme="0"/>
      </font>
      <fill>
        <patternFill>
          <bgColor theme="5" tint="-0.24994659260841701"/>
        </patternFill>
      </fill>
    </dxf>
    <dxf>
      <font>
        <color theme="0"/>
      </font>
    </dxf>
    <dxf>
      <font>
        <color auto="1"/>
      </font>
      <fill>
        <patternFill>
          <bgColor theme="5" tint="0.79998168889431442"/>
        </patternFill>
      </fill>
    </dxf>
    <dxf>
      <fill>
        <patternFill>
          <bgColor theme="5" tint="0.79998168889431442"/>
        </patternFill>
      </fill>
    </dxf>
    <dxf>
      <font>
        <color theme="0"/>
      </font>
    </dxf>
    <dxf>
      <font>
        <color theme="0"/>
      </font>
      <fill>
        <patternFill>
          <bgColor theme="5" tint="-0.24994659260841701"/>
        </patternFill>
      </fill>
    </dxf>
    <dxf>
      <font>
        <color theme="0"/>
      </font>
      <fill>
        <patternFill>
          <bgColor theme="5" tint="-0.24994659260841701"/>
        </patternFill>
      </fill>
    </dxf>
    <dxf>
      <fill>
        <patternFill>
          <bgColor theme="5" tint="0.79998168889431442"/>
        </patternFill>
      </fill>
    </dxf>
    <dxf>
      <font>
        <color theme="0"/>
      </font>
    </dxf>
    <dxf>
      <fill>
        <patternFill>
          <bgColor theme="5" tint="0.79998168889431442"/>
        </patternFill>
      </fill>
    </dxf>
    <dxf>
      <font>
        <color theme="0"/>
      </font>
    </dxf>
    <dxf>
      <font>
        <color theme="0"/>
      </font>
      <fill>
        <patternFill>
          <bgColor theme="5" tint="-0.24994659260841701"/>
        </patternFill>
      </fill>
    </dxf>
    <dxf>
      <font>
        <color theme="0"/>
      </font>
      <fill>
        <patternFill>
          <bgColor theme="5" tint="-0.24994659260841701"/>
        </patternFill>
      </fill>
    </dxf>
    <dxf>
      <fill>
        <patternFill>
          <bgColor theme="5" tint="0.79998168889431442"/>
        </patternFill>
      </fill>
    </dxf>
    <dxf>
      <font>
        <color theme="0"/>
      </font>
    </dxf>
    <dxf>
      <font>
        <color theme="0"/>
      </font>
      <fill>
        <patternFill>
          <bgColor theme="5" tint="-0.24994659260841701"/>
        </patternFill>
      </fill>
    </dxf>
    <dxf>
      <font>
        <color theme="0"/>
      </font>
    </dxf>
    <dxf>
      <font>
        <color auto="1"/>
      </font>
      <fill>
        <patternFill>
          <bgColor theme="5" tint="0.79998168889431442"/>
        </patternFill>
      </fill>
    </dxf>
    <dxf>
      <font>
        <color theme="0"/>
      </font>
      <fill>
        <patternFill>
          <bgColor theme="5" tint="-0.24994659260841701"/>
        </patternFill>
      </fill>
    </dxf>
    <dxf>
      <fill>
        <patternFill>
          <bgColor theme="5" tint="0.79998168889431442"/>
        </patternFill>
      </fill>
    </dxf>
    <dxf>
      <font>
        <color theme="0"/>
      </font>
    </dxf>
    <dxf>
      <font>
        <color theme="0"/>
      </font>
      <fill>
        <patternFill>
          <bgColor theme="5" tint="-0.24994659260841701"/>
        </patternFill>
      </fill>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ont>
        <color theme="0"/>
      </font>
      <fill>
        <patternFill>
          <bgColor theme="5" tint="-0.24994659260841701"/>
        </patternFill>
      </fill>
    </dxf>
    <dxf>
      <fill>
        <patternFill>
          <bgColor theme="5" tint="0.79998168889431442"/>
        </patternFill>
      </fill>
    </dxf>
    <dxf>
      <font>
        <color theme="0"/>
      </font>
    </dxf>
    <dxf>
      <font>
        <color theme="0"/>
      </font>
      <fill>
        <patternFill>
          <bgColor theme="5" tint="-0.24994659260841701"/>
        </patternFill>
      </fill>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ont>
        <color theme="0"/>
      </font>
      <fill>
        <patternFill>
          <bgColor theme="5" tint="-0.24994659260841701"/>
        </patternFill>
      </fill>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
      <font>
        <color theme="0"/>
      </font>
    </dxf>
    <dxf>
      <font>
        <color auto="1"/>
      </font>
      <fill>
        <patternFill>
          <bgColor theme="5" tint="0.79998168889431442"/>
        </patternFill>
      </fill>
    </dxf>
    <dxf>
      <fill>
        <patternFill>
          <bgColor theme="5" tint="0.79998168889431442"/>
        </patternFill>
      </fill>
    </dxf>
    <dxf>
      <font>
        <color theme="0"/>
      </font>
    </dxf>
    <dxf>
      <fill>
        <patternFill>
          <bgColor theme="5" tint="0.79998168889431442"/>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zoomScale="220" zoomScaleNormal="220" workbookViewId="0">
      <selection activeCell="D3" sqref="D3"/>
    </sheetView>
  </sheetViews>
  <sheetFormatPr baseColWidth="10" defaultRowHeight="15" x14ac:dyDescent="0.25"/>
  <cols>
    <col min="1" max="1" width="11.28515625" bestFit="1" customWidth="1"/>
    <col min="2" max="2" width="13.42578125" bestFit="1" customWidth="1"/>
    <col min="3" max="3" width="9.42578125" bestFit="1" customWidth="1"/>
    <col min="4" max="4" width="12.28515625" bestFit="1" customWidth="1"/>
  </cols>
  <sheetData>
    <row r="1" spans="1:4" x14ac:dyDescent="0.25">
      <c r="A1" s="3" t="s">
        <v>2</v>
      </c>
      <c r="B1" s="3" t="s">
        <v>0</v>
      </c>
      <c r="C1" s="3" t="s">
        <v>1</v>
      </c>
      <c r="D1" s="3" t="s">
        <v>3</v>
      </c>
    </row>
    <row r="2" spans="1:4" x14ac:dyDescent="0.25">
      <c r="A2" s="1">
        <v>40</v>
      </c>
      <c r="B2" s="1">
        <v>60</v>
      </c>
      <c r="C2" s="1">
        <v>8</v>
      </c>
      <c r="D2" s="1" t="s">
        <v>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tabSelected="1" zoomScaleNormal="100" workbookViewId="0">
      <selection activeCell="D24" sqref="D24"/>
    </sheetView>
  </sheetViews>
  <sheetFormatPr baseColWidth="10" defaultRowHeight="15" x14ac:dyDescent="0.25"/>
  <cols>
    <col min="1" max="1" width="8" customWidth="1"/>
    <col min="2" max="2" width="13.42578125" customWidth="1"/>
    <col min="3" max="3" width="8" customWidth="1"/>
    <col min="4" max="4" width="13.42578125" customWidth="1"/>
    <col min="5" max="5" width="8" customWidth="1"/>
    <col min="6" max="6" width="13.42578125" customWidth="1"/>
    <col min="7" max="7" width="8" customWidth="1"/>
    <col min="8" max="8" width="13.42578125" customWidth="1"/>
    <col min="9" max="9" width="8" customWidth="1"/>
    <col min="10" max="10" width="13.42578125" customWidth="1"/>
    <col min="11" max="11" width="8" customWidth="1"/>
    <col min="12" max="12" width="13.42578125" customWidth="1"/>
    <col min="13" max="13" width="8" customWidth="1"/>
    <col min="14" max="14" width="13.42578125" customWidth="1"/>
    <col min="16" max="16" width="12" bestFit="1" customWidth="1"/>
  </cols>
  <sheetData>
    <row r="1" spans="1:14" x14ac:dyDescent="0.25">
      <c r="A1" s="7">
        <f>Datentabelle!A2</f>
        <v>40</v>
      </c>
      <c r="B1" s="8"/>
      <c r="C1" s="7">
        <f>+A1-1</f>
        <v>39</v>
      </c>
      <c r="D1" s="8"/>
      <c r="E1" s="7">
        <f t="shared" ref="E1" si="0">+C1-1</f>
        <v>38</v>
      </c>
      <c r="F1" s="8"/>
      <c r="G1" s="7">
        <f t="shared" ref="G1" si="1">+E1-1</f>
        <v>37</v>
      </c>
      <c r="H1" s="8"/>
      <c r="I1" s="7">
        <f t="shared" ref="I1" si="2">+G1-1</f>
        <v>36</v>
      </c>
      <c r="J1" s="8"/>
      <c r="K1" s="7">
        <f t="shared" ref="K1" si="3">+I1-1</f>
        <v>35</v>
      </c>
      <c r="L1" s="8"/>
      <c r="M1" s="7">
        <f t="shared" ref="M1" si="4">+K1-1</f>
        <v>34</v>
      </c>
      <c r="N1" s="8"/>
    </row>
    <row r="2" spans="1:14" ht="15.75" thickBot="1" x14ac:dyDescent="0.3">
      <c r="A2" s="4">
        <f>(-COS((A1-Datentabelle!$A$2)*3.14159/Datentabelle!$A$2)+1)/2*(Datentabelle!$C$2-Datentabelle!$B$2)+Datentabelle!$B$2</f>
        <v>60</v>
      </c>
      <c r="B2" s="5" t="str">
        <f>+Datentabelle!$D$2</f>
        <v>Min/Vorgang</v>
      </c>
      <c r="C2" s="4">
        <f>(-COS((C1-Datentabelle!$A$2)*3.14159/Datentabelle!$A$2)+1)/2*(Datentabelle!$C$2-Datentabelle!$B$2)+Datentabelle!$B$2</f>
        <v>59.919850812390138</v>
      </c>
      <c r="D2" s="5" t="str">
        <f>+Datentabelle!$D$2</f>
        <v>Min/Vorgang</v>
      </c>
      <c r="E2" s="4">
        <f>(-COS((E1-Datentabelle!$A$2)*3.14159/Datentabelle!$A$2)+1)/2*(Datentabelle!$C$2-Datentabelle!$B$2)+Datentabelle!$B$2</f>
        <v>59.679897395120122</v>
      </c>
      <c r="F2" s="5" t="str">
        <f>+Datentabelle!$D$2</f>
        <v>Min/Vorgang</v>
      </c>
      <c r="G2" s="4">
        <f>(-COS((G1-Datentabelle!$A$2)*3.14159/Datentabelle!$A$2)+1)/2*(Datentabelle!$C$2-Datentabelle!$B$2)+Datentabelle!$B$2</f>
        <v>59.281619138302148</v>
      </c>
      <c r="H2" s="5" t="str">
        <f>+Datentabelle!$D$2</f>
        <v>Min/Vorgang</v>
      </c>
      <c r="I2" s="4">
        <f>(-COS((I1-Datentabelle!$A$2)*3.14159/Datentabelle!$A$2)+1)/2*(Datentabelle!$C$2-Datentabelle!$B$2)+Datentabelle!$B$2</f>
        <v>58.72747155568441</v>
      </c>
      <c r="J2" s="5" t="str">
        <f>+Datentabelle!$D$2</f>
        <v>Min/Vorgang</v>
      </c>
      <c r="K2" s="4">
        <f>(-COS((K1-Datentabelle!$A$2)*3.14159/Datentabelle!$A$2)+1)/2*(Datentabelle!$C$2-Datentabelle!$B$2)+Datentabelle!$B$2</f>
        <v>58.020871145617896</v>
      </c>
      <c r="L2" s="5" t="str">
        <f>+Datentabelle!$D$2</f>
        <v>Min/Vorgang</v>
      </c>
      <c r="M2" s="4">
        <f>(-COS((M1-Datentabelle!$A$2)*3.14159/Datentabelle!$A$2)+1)/2*(Datentabelle!$C$2-Datentabelle!$B$2)+Datentabelle!$B$2</f>
        <v>57.166174327243496</v>
      </c>
      <c r="N2" s="5" t="str">
        <f>+Datentabelle!$D$2</f>
        <v>Min/Vorgang</v>
      </c>
    </row>
    <row r="3" spans="1:14" x14ac:dyDescent="0.25">
      <c r="A3" s="7">
        <f>M1-1</f>
        <v>33</v>
      </c>
      <c r="B3" s="8"/>
      <c r="C3" s="7">
        <f>+A3-1</f>
        <v>32</v>
      </c>
      <c r="D3" s="8"/>
      <c r="E3" s="7">
        <f t="shared" ref="E3" si="5">+C3-1</f>
        <v>31</v>
      </c>
      <c r="F3" s="8"/>
      <c r="G3" s="7">
        <f t="shared" ref="G3" si="6">+E3-1</f>
        <v>30</v>
      </c>
      <c r="H3" s="8"/>
      <c r="I3" s="7">
        <f t="shared" ref="I3" si="7">+G3-1</f>
        <v>29</v>
      </c>
      <c r="J3" s="8"/>
      <c r="K3" s="7">
        <f t="shared" ref="K3" si="8">+I3-1</f>
        <v>28</v>
      </c>
      <c r="L3" s="8"/>
      <c r="M3" s="7">
        <f t="shared" ref="M3" si="9">+K3-1</f>
        <v>27</v>
      </c>
      <c r="N3" s="8"/>
    </row>
    <row r="4" spans="1:14" ht="15.75" thickBot="1" x14ac:dyDescent="0.3">
      <c r="A4" s="4">
        <f>(-COS((A3-Datentabelle!$A$2)*3.14159/Datentabelle!$A$2)+1)/2*(Datentabelle!$C$2-Datentabelle!$B$2)+Datentabelle!$B$2</f>
        <v>56.168650581764716</v>
      </c>
      <c r="B4" s="5" t="str">
        <f>+Datentabelle!$D$2</f>
        <v>Min/Vorgang</v>
      </c>
      <c r="C4" s="4">
        <f>(-COS((C3-Datentabelle!$A$2)*3.14159/Datentabelle!$A$2)+1)/2*(Datentabelle!$C$2-Datentabelle!$B$2)+Datentabelle!$B$2</f>
        <v>55.03444996439859</v>
      </c>
      <c r="D4" s="5" t="str">
        <f>+Datentabelle!$D$2</f>
        <v>Min/Vorgang</v>
      </c>
      <c r="E4" s="4">
        <f>(-COS((E3-Datentabelle!$A$2)*3.14159/Datentabelle!$A$2)+1)/2*(Datentabelle!$C$2-Datentabelle!$B$2)+Datentabelle!$B$2</f>
        <v>53.77056518730425</v>
      </c>
      <c r="F4" s="5" t="str">
        <f>+Datentabelle!$D$2</f>
        <v>Min/Vorgang</v>
      </c>
      <c r="G4" s="4">
        <f>(-COS((G3-Datentabelle!$A$2)*3.14159/Datentabelle!$A$2)+1)/2*(Datentabelle!$C$2-Datentabelle!$B$2)+Datentabelle!$B$2</f>
        <v>52.384788507259884</v>
      </c>
      <c r="H4" s="5" t="str">
        <f>+Datentabelle!$D$2</f>
        <v>Min/Vorgang</v>
      </c>
      <c r="I4" s="4">
        <f>(-COS((I3-Datentabelle!$A$2)*3.14159/Datentabelle!$A$2)+1)/2*(Datentabelle!$C$2-Datentabelle!$B$2)+Datentabelle!$B$2</f>
        <v>50.885663683889668</v>
      </c>
      <c r="J4" s="5" t="str">
        <f>+Datentabelle!$D$2</f>
        <v>Min/Vorgang</v>
      </c>
      <c r="K4" s="4">
        <f>(-COS((K3-Datentabelle!$A$2)*3.14159/Datentabelle!$A$2)+1)/2*(Datentabelle!$C$2-Datentabelle!$B$2)+Datentabelle!$B$2</f>
        <v>49.282433304633521</v>
      </c>
      <c r="L4" s="5" t="str">
        <f>+Datentabelle!$D$2</f>
        <v>Min/Vorgang</v>
      </c>
      <c r="M4" s="4">
        <f>(-COS((M3-Datentabelle!$A$2)*3.14159/Datentabelle!$A$2)+1)/2*(Datentabelle!$C$2-Datentabelle!$B$2)+Datentabelle!$B$2</f>
        <v>47.584981801218277</v>
      </c>
      <c r="N4" s="5" t="str">
        <f>+Datentabelle!$D$2</f>
        <v>Min/Vorgang</v>
      </c>
    </row>
    <row r="5" spans="1:14" x14ac:dyDescent="0.25">
      <c r="A5" s="7">
        <f t="shared" ref="A5" si="10">M3-1</f>
        <v>26</v>
      </c>
      <c r="B5" s="8"/>
      <c r="C5" s="7">
        <f>+A5-1</f>
        <v>25</v>
      </c>
      <c r="D5" s="8"/>
      <c r="E5" s="7">
        <f t="shared" ref="E5" si="11">+C5-1</f>
        <v>24</v>
      </c>
      <c r="F5" s="8"/>
      <c r="G5" s="7">
        <f t="shared" ref="G5" si="12">+E5-1</f>
        <v>23</v>
      </c>
      <c r="H5" s="8"/>
      <c r="I5" s="7">
        <f t="shared" ref="I5" si="13">+G5-1</f>
        <v>22</v>
      </c>
      <c r="J5" s="8"/>
      <c r="K5" s="7">
        <f t="shared" ref="K5" si="14">+I5-1</f>
        <v>21</v>
      </c>
      <c r="L5" s="8"/>
      <c r="M5" s="7">
        <f t="shared" ref="M5" si="15">+K5-1</f>
        <v>20</v>
      </c>
      <c r="N5" s="8"/>
    </row>
    <row r="6" spans="1:14" ht="15.75" thickBot="1" x14ac:dyDescent="0.3">
      <c r="A6" s="4">
        <f>(-COS((A5-Datentabelle!$A$2)*3.14159/Datentabelle!$A$2)+1)/2*(Datentabelle!$C$2-Datentabelle!$B$2)+Datentabelle!$B$2</f>
        <v>45.803774508952074</v>
      </c>
      <c r="B6" s="5" t="str">
        <f>+Datentabelle!$D$2</f>
        <v>Min/Vorgang</v>
      </c>
      <c r="C6" s="4">
        <f>(-COS((C5-Datentabelle!$A$2)*3.14159/Datentabelle!$A$2)+1)/2*(Datentabelle!$C$2-Datentabelle!$B$2)+Datentabelle!$B$2</f>
        <v>43.949793144561063</v>
      </c>
      <c r="D6" s="5" t="str">
        <f>+Datentabelle!$D$2</f>
        <v>Min/Vorgang</v>
      </c>
      <c r="E6" s="4">
        <f>(-COS((E5-Datentabelle!$A$2)*3.14159/Datentabelle!$A$2)+1)/2*(Datentabelle!$C$2-Datentabelle!$B$2)+Datentabelle!$B$2</f>
        <v>42.034468100368301</v>
      </c>
      <c r="F6" s="5" t="str">
        <f>+Datentabelle!$D$2</f>
        <v>Min/Vorgang</v>
      </c>
      <c r="G6" s="4">
        <f>(-COS((G5-Datentabelle!$A$2)*3.14159/Datentabelle!$A$2)+1)/2*(Datentabelle!$C$2-Datentabelle!$B$2)+Datentabelle!$B$2</f>
        <v>40.069607972243084</v>
      </c>
      <c r="H6" s="5" t="str">
        <f>+Datentabelle!$D$2</f>
        <v>Min/Vorgang</v>
      </c>
      <c r="I6" s="4">
        <f>(-COS((I5-Datentabelle!$A$2)*3.14159/Datentabelle!$A$2)+1)/2*(Datentabelle!$C$2-Datentabelle!$B$2)+Datentabelle!$B$2</f>
        <v>38.067326755803592</v>
      </c>
      <c r="J6" s="5" t="str">
        <f>+Datentabelle!$D$2</f>
        <v>Min/Vorgang</v>
      </c>
      <c r="K6" s="4">
        <f>(-COS((K5-Datentabelle!$A$2)*3.14159/Datentabelle!$A$2)+1)/2*(Datentabelle!$C$2-Datentabelle!$B$2)+Datentabelle!$B$2</f>
        <v>36.039969159731669</v>
      </c>
      <c r="L6" s="5" t="str">
        <f>+Datentabelle!$D$2</f>
        <v>Min/Vorgang</v>
      </c>
      <c r="M6" s="4">
        <f>(-COS((M5-Datentabelle!$A$2)*3.14159/Datentabelle!$A$2)+1)/2*(Datentabelle!$C$2-Datentabelle!$B$2)+Datentabelle!$B$2</f>
        <v>34.000034496667311</v>
      </c>
      <c r="N6" s="5" t="str">
        <f>+Datentabelle!$D$2</f>
        <v>Min/Vorgang</v>
      </c>
    </row>
    <row r="7" spans="1:14" x14ac:dyDescent="0.25">
      <c r="A7" s="7">
        <f t="shared" ref="A7" si="16">M5-1</f>
        <v>19</v>
      </c>
      <c r="B7" s="8"/>
      <c r="C7" s="7">
        <f>+A7-1</f>
        <v>18</v>
      </c>
      <c r="D7" s="8"/>
      <c r="E7" s="7">
        <f t="shared" ref="E7" si="17">+C7-1</f>
        <v>17</v>
      </c>
      <c r="F7" s="8"/>
      <c r="G7" s="7">
        <f t="shared" ref="G7" si="18">+E7-1</f>
        <v>16</v>
      </c>
      <c r="H7" s="8"/>
      <c r="I7" s="7">
        <f t="shared" ref="I7" si="19">+G7-1</f>
        <v>15</v>
      </c>
      <c r="J7" s="8"/>
      <c r="K7" s="7">
        <f t="shared" ref="K7" si="20">+I7-1</f>
        <v>14</v>
      </c>
      <c r="L7" s="8"/>
      <c r="M7" s="7">
        <f t="shared" ref="M7" si="21">+K7-1</f>
        <v>13</v>
      </c>
      <c r="N7" s="8"/>
    </row>
    <row r="8" spans="1:14" ht="15.75" thickBot="1" x14ac:dyDescent="0.3">
      <c r="A8" s="4">
        <f>(-COS((A7-Datentabelle!$A$2)*3.14159/Datentabelle!$A$2)+1)/2*(Datentabelle!$C$2-Datentabelle!$B$2)+Datentabelle!$B$2</f>
        <v>31.960099620919888</v>
      </c>
      <c r="B8" s="5" t="str">
        <f>+Datentabelle!$D$2</f>
        <v>Min/Vorgang</v>
      </c>
      <c r="C8" s="4">
        <f>(-COS((C7-Datentabelle!$A$2)*3.14159/Datentabelle!$A$2)+1)/2*(Datentabelle!$C$2-Datentabelle!$B$2)+Datentabelle!$B$2</f>
        <v>29.932741388110031</v>
      </c>
      <c r="D8" s="5" t="str">
        <f>+Datentabelle!$D$2</f>
        <v>Min/Vorgang</v>
      </c>
      <c r="E8" s="4">
        <f>(-COS((E7-Datentabelle!$A$2)*3.14159/Datentabelle!$A$2)+1)/2*(Datentabelle!$C$2-Datentabelle!$B$2)+Datentabelle!$B$2</f>
        <v>27.930459114803419</v>
      </c>
      <c r="F8" s="5" t="str">
        <f>+Datentabelle!$D$2</f>
        <v>Min/Vorgang</v>
      </c>
      <c r="G8" s="4">
        <f>(-COS((G7-Datentabelle!$A$2)*3.14159/Datentabelle!$A$2)+1)/2*(Datentabelle!$C$2-Datentabelle!$B$2)+Datentabelle!$B$2</f>
        <v>25.965597516197839</v>
      </c>
      <c r="H8" s="5" t="str">
        <f>+Datentabelle!$D$2</f>
        <v>Min/Vorgang</v>
      </c>
      <c r="I8" s="4">
        <f>(-COS((I7-Datentabelle!$A$2)*3.14159/Datentabelle!$A$2)+1)/2*(Datentabelle!$C$2-Datentabelle!$B$2)+Datentabelle!$B$2</f>
        <v>24.050270596977434</v>
      </c>
      <c r="J8" s="5" t="str">
        <f>+Datentabelle!$D$2</f>
        <v>Min/Vorgang</v>
      </c>
      <c r="K8" s="4">
        <f>(-COS((K7-Datentabelle!$A$2)*3.14159/Datentabelle!$A$2)+1)/2*(Datentabelle!$C$2-Datentabelle!$B$2)+Datentabelle!$B$2</f>
        <v>22.196286964571676</v>
      </c>
      <c r="L8" s="5" t="str">
        <f>+Datentabelle!$D$2</f>
        <v>Min/Vorgang</v>
      </c>
      <c r="M8" s="4">
        <f>(-COS((M7-Datentabelle!$A$2)*3.14159/Datentabelle!$A$2)+1)/2*(Datentabelle!$C$2-Datentabelle!$B$2)+Datentabelle!$B$2</f>
        <v>20.415077025286635</v>
      </c>
      <c r="N8" s="5" t="str">
        <f>+Datentabelle!$D$2</f>
        <v>Min/Vorgang</v>
      </c>
    </row>
    <row r="9" spans="1:14" x14ac:dyDescent="0.25">
      <c r="A9" s="7">
        <f t="shared" ref="A9" si="22">M7-1</f>
        <v>12</v>
      </c>
      <c r="B9" s="8"/>
      <c r="C9" s="7">
        <f>+A9-1</f>
        <v>11</v>
      </c>
      <c r="D9" s="8"/>
      <c r="E9" s="7">
        <f t="shared" ref="E9" si="23">+C9-1</f>
        <v>10</v>
      </c>
      <c r="F9" s="8"/>
      <c r="G9" s="7">
        <f t="shared" ref="G9" si="24">+E9-1</f>
        <v>9</v>
      </c>
      <c r="H9" s="8"/>
      <c r="I9" s="7">
        <f t="shared" ref="I9" si="25">+G9-1</f>
        <v>8</v>
      </c>
      <c r="J9" s="8"/>
      <c r="K9" s="7">
        <f t="shared" ref="K9" si="26">+I9-1</f>
        <v>7</v>
      </c>
      <c r="L9" s="8"/>
      <c r="M9" s="7">
        <f t="shared" ref="M9" si="27">+K9-1</f>
        <v>6</v>
      </c>
      <c r="N9" s="8"/>
    </row>
    <row r="10" spans="1:14" ht="15.75" thickBot="1" x14ac:dyDescent="0.3">
      <c r="A10" s="4">
        <f>(-COS((A9-Datentabelle!$A$2)*3.14159/Datentabelle!$A$2)+1)/2*(Datentabelle!$C$2-Datentabelle!$B$2)+Datentabelle!$B$2</f>
        <v>18.717622512168219</v>
      </c>
      <c r="B10" s="5" t="str">
        <f>+Datentabelle!$D$2</f>
        <v>Min/Vorgang</v>
      </c>
      <c r="C10" s="4">
        <f>(-COS((C9-Datentabelle!$A$2)*3.14159/Datentabelle!$A$2)+1)/2*(Datentabelle!$C$2-Datentabelle!$B$2)+Datentabelle!$B$2</f>
        <v>17.114388779080315</v>
      </c>
      <c r="D10" s="5" t="str">
        <f>+Datentabelle!$D$2</f>
        <v>Min/Vorgang</v>
      </c>
      <c r="E10" s="4">
        <f>(-COS((E9-Datentabelle!$A$2)*3.14159/Datentabelle!$A$2)+1)/2*(Datentabelle!$C$2-Datentabelle!$B$2)+Datentabelle!$B$2</f>
        <v>15.615260278427257</v>
      </c>
      <c r="F10" s="5" t="str">
        <f>+Datentabelle!$D$2</f>
        <v>Min/Vorgang</v>
      </c>
      <c r="G10" s="4">
        <f>(-COS((G9-Datentabelle!$A$2)*3.14159/Datentabelle!$A$2)+1)/2*(Datentabelle!$C$2-Datentabelle!$B$2)+Datentabelle!$B$2</f>
        <v>14.229479620320554</v>
      </c>
      <c r="H10" s="5" t="str">
        <f>+Datentabelle!$D$2</f>
        <v>Min/Vorgang</v>
      </c>
      <c r="I10" s="4">
        <f>(-COS((I9-Datentabelle!$A$2)*3.14159/Datentabelle!$A$2)+1)/2*(Datentabelle!$C$2-Datentabelle!$B$2)+Datentabelle!$B$2</f>
        <v>12.965590588910452</v>
      </c>
      <c r="J10" s="5" t="str">
        <f>+Datentabelle!$D$2</f>
        <v>Min/Vorgang</v>
      </c>
      <c r="K10" s="4">
        <f>(-COS((K9-Datentabelle!$A$2)*3.14159/Datentabelle!$A$2)+1)/2*(Datentabelle!$C$2-Datentabelle!$B$2)+Datentabelle!$B$2</f>
        <v>11.831385467204342</v>
      </c>
      <c r="L10" s="5" t="str">
        <f>+Datentabelle!$D$2</f>
        <v>Min/Vorgang</v>
      </c>
      <c r="M10" s="4">
        <f>(-COS((M9-Datentabelle!$A$2)*3.14159/Datentabelle!$A$2)+1)/2*(Datentabelle!$C$2-Datentabelle!$B$2)+Datentabelle!$B$2</f>
        <v>10.833856995132066</v>
      </c>
      <c r="N10" s="5" t="str">
        <f>+Datentabelle!$D$2</f>
        <v>Min/Vorgang</v>
      </c>
    </row>
    <row r="11" spans="1:14" x14ac:dyDescent="0.25">
      <c r="A11" s="7">
        <f t="shared" ref="A11" si="28">M9-1</f>
        <v>5</v>
      </c>
      <c r="B11" s="8"/>
      <c r="C11" s="7">
        <f>+A11-1</f>
        <v>4</v>
      </c>
      <c r="D11" s="8"/>
      <c r="E11" s="7">
        <f t="shared" ref="E11" si="29">+C11-1</f>
        <v>3</v>
      </c>
      <c r="F11" s="8"/>
      <c r="G11" s="7">
        <f t="shared" ref="G11" si="30">+E11-1</f>
        <v>2</v>
      </c>
      <c r="H11" s="8"/>
      <c r="I11" s="7">
        <f t="shared" ref="I11" si="31">+G11-1</f>
        <v>1</v>
      </c>
      <c r="J11" s="8"/>
      <c r="K11" s="7">
        <f t="shared" ref="K11" si="32">+I11-1</f>
        <v>0</v>
      </c>
      <c r="L11" s="8"/>
      <c r="M11" s="7">
        <f t="shared" ref="M11" si="33">+K11-1</f>
        <v>-1</v>
      </c>
      <c r="N11" s="8"/>
    </row>
    <row r="12" spans="1:14" ht="15.75" thickBot="1" x14ac:dyDescent="0.3">
      <c r="A12" s="4">
        <f>(-COS((A11-Datentabelle!$A$2)*3.14159/Datentabelle!$A$2)+1)/2*(Datentabelle!$C$2-Datentabelle!$B$2)+Datentabelle!$B$2</f>
        <v>9.9791552570516373</v>
      </c>
      <c r="B12" s="5" t="str">
        <f>+Datentabelle!$D$2</f>
        <v>Min/Vorgang</v>
      </c>
      <c r="C12" s="4">
        <f>(-COS((C11-Datentabelle!$A$2)*3.14159/Datentabelle!$A$2)+1)/2*(Datentabelle!$C$2-Datentabelle!$B$2)+Datentabelle!$B$2</f>
        <v>9.2725497644981303</v>
      </c>
      <c r="D12" s="5" t="str">
        <f>+Datentabelle!$D$2</f>
        <v>Min/Vorgang</v>
      </c>
      <c r="E12" s="4">
        <f>(-COS((E11-Datentabelle!$A$2)*3.14159/Datentabelle!$A$2)+1)/2*(Datentabelle!$C$2-Datentabelle!$B$2)+Datentabelle!$B$2</f>
        <v>8.7183969679476121</v>
      </c>
      <c r="F12" s="5" t="str">
        <f>+Datentabelle!$D$2</f>
        <v>Min/Vorgang</v>
      </c>
      <c r="G12" s="4">
        <f>(-COS((G11-Datentabelle!$A$2)*3.14159/Datentabelle!$A$2)+1)/2*(Datentabelle!$C$2-Datentabelle!$B$2)+Datentabelle!$B$2</f>
        <v>8.3201133978966411</v>
      </c>
      <c r="H12" s="5" t="str">
        <f>+Datentabelle!$D$2</f>
        <v>Min/Vorgang</v>
      </c>
      <c r="I12" s="4">
        <f>(-COS((I11-Datentabelle!$A$2)*3.14159/Datentabelle!$A$2)+1)/2*(Datentabelle!$C$2-Datentabelle!$B$2)+Datentabelle!$B$2</f>
        <v>8.080154600851202</v>
      </c>
      <c r="J12" s="5" t="str">
        <f>+Datentabelle!$D$2</f>
        <v>Min/Vorgang</v>
      </c>
      <c r="K12" s="4">
        <f>(-COS((K11-Datentabelle!$A$2)*3.14159/Datentabelle!$A$2)+1)/2*(Datentabelle!$C$2-Datentabelle!$B$2)+Datentabelle!$B$2</f>
        <v>8.0000000000915392</v>
      </c>
      <c r="L12" s="5" t="str">
        <f>+Datentabelle!$D$2</f>
        <v>Min/Vorgang</v>
      </c>
      <c r="M12" s="4">
        <f>(-COS((M11-Datentabelle!$A$2)*3.14159/Datentabelle!$A$2)+1)/2*(Datentabelle!$C$2-Datentabelle!$B$2)+Datentabelle!$B$2</f>
        <v>8.0801437745510398</v>
      </c>
      <c r="N12" s="5" t="str">
        <f>+Datentabelle!$D$2</f>
        <v>Min/Vorgang</v>
      </c>
    </row>
    <row r="13" spans="1:14" x14ac:dyDescent="0.25">
      <c r="A13" s="7">
        <f t="shared" ref="A13" si="34">M11-1</f>
        <v>-2</v>
      </c>
      <c r="B13" s="8"/>
      <c r="C13" s="7">
        <f>+A13-1</f>
        <v>-3</v>
      </c>
      <c r="D13" s="8"/>
      <c r="E13" s="7">
        <f t="shared" ref="E13" si="35">+C13-1</f>
        <v>-4</v>
      </c>
      <c r="F13" s="8"/>
      <c r="G13" s="7">
        <f t="shared" ref="G13" si="36">+E13-1</f>
        <v>-5</v>
      </c>
      <c r="H13" s="8"/>
      <c r="I13" s="7">
        <f t="shared" ref="I13" si="37">+G13-1</f>
        <v>-6</v>
      </c>
      <c r="J13" s="8"/>
      <c r="K13" s="7">
        <f t="shared" ref="K13" si="38">+I13-1</f>
        <v>-7</v>
      </c>
      <c r="L13" s="8"/>
      <c r="M13" s="7">
        <f t="shared" ref="M13" si="39">+K13-1</f>
        <v>-8</v>
      </c>
      <c r="N13" s="8"/>
    </row>
    <row r="14" spans="1:14" ht="15.75" thickBot="1" x14ac:dyDescent="0.3">
      <c r="A14" s="4">
        <f>(-COS((A13-Datentabelle!$A$2)*3.14159/Datentabelle!$A$2)+1)/2*(Datentabelle!$C$2-Datentabelle!$B$2)+Datentabelle!$B$2</f>
        <v>8.320091812043934</v>
      </c>
      <c r="B14" s="5" t="str">
        <f>+Datentabelle!$D$2</f>
        <v>Min/Vorgang</v>
      </c>
      <c r="C14" s="4">
        <f>(-COS((C13-Datentabelle!$A$2)*3.14159/Datentabelle!$A$2)+1)/2*(Datentabelle!$C$2-Datentabelle!$B$2)+Datentabelle!$B$2</f>
        <v>8.718364755626105</v>
      </c>
      <c r="D14" s="5" t="str">
        <f>+Datentabelle!$D$2</f>
        <v>Min/Vorgang</v>
      </c>
      <c r="E14" s="4">
        <f>(-COS((E13-Datentabelle!$A$2)*3.14159/Datentabelle!$A$2)+1)/2*(Datentabelle!$C$2-Datentabelle!$B$2)+Datentabelle!$B$2</f>
        <v>9.2725071243071611</v>
      </c>
      <c r="F14" s="5" t="str">
        <f>+Datentabelle!$D$2</f>
        <v>Min/Vorgang</v>
      </c>
      <c r="G14" s="4">
        <f>(-COS((G13-Datentabelle!$A$2)*3.14159/Datentabelle!$A$2)+1)/2*(Datentabelle!$C$2-Datentabelle!$B$2)+Datentabelle!$B$2</f>
        <v>9.9791024518817082</v>
      </c>
      <c r="H14" s="5" t="str">
        <f>+Datentabelle!$D$2</f>
        <v>Min/Vorgang</v>
      </c>
      <c r="I14" s="4">
        <f>(-COS((I13-Datentabelle!$A$2)*3.14159/Datentabelle!$A$2)+1)/2*(Datentabelle!$C$2-Datentabelle!$B$2)+Datentabelle!$B$2</f>
        <v>10.833794350544068</v>
      </c>
      <c r="J14" s="5" t="str">
        <f>+Datentabelle!$D$2</f>
        <v>Min/Vorgang</v>
      </c>
      <c r="K14" s="4">
        <f>(-COS((K13-Datentabelle!$A$2)*3.14159/Datentabelle!$A$2)+1)/2*(Datentabelle!$C$2-Datentabelle!$B$2)+Datentabelle!$B$2</f>
        <v>11.83131336942234</v>
      </c>
      <c r="L14" s="5" t="str">
        <f>+Datentabelle!$D$2</f>
        <v>Min/Vorgang</v>
      </c>
      <c r="M14" s="4">
        <f>(-COS((M13-Datentabelle!$A$2)*3.14159/Datentabelle!$A$2)+1)/2*(Datentabelle!$C$2-Datentabelle!$B$2)+Datentabelle!$B$2</f>
        <v>12.965509482440488</v>
      </c>
      <c r="N14" s="5" t="str">
        <f>+Datentabelle!$D$2</f>
        <v>Min/Vorgang</v>
      </c>
    </row>
    <row r="15" spans="1:14" x14ac:dyDescent="0.25">
      <c r="A15" s="7">
        <f t="shared" ref="A15" si="40">M13-1</f>
        <v>-9</v>
      </c>
      <c r="B15" s="8"/>
      <c r="C15" s="7">
        <f>+A15-1</f>
        <v>-10</v>
      </c>
      <c r="D15" s="8"/>
      <c r="E15" s="7">
        <f t="shared" ref="E15" si="41">+C15-1</f>
        <v>-11</v>
      </c>
      <c r="F15" s="8"/>
      <c r="G15" s="7">
        <f t="shared" ref="G15" si="42">+E15-1</f>
        <v>-12</v>
      </c>
      <c r="H15" s="8"/>
      <c r="I15" s="7">
        <f t="shared" ref="I15" si="43">+G15-1</f>
        <v>-13</v>
      </c>
      <c r="J15" s="8"/>
      <c r="K15" s="7">
        <f t="shared" ref="K15" si="44">+I15-1</f>
        <v>-14</v>
      </c>
      <c r="L15" s="8"/>
      <c r="M15" s="7">
        <f t="shared" ref="M15" si="45">+K15-1</f>
        <v>-15</v>
      </c>
      <c r="N15" s="8"/>
    </row>
    <row r="16" spans="1:14" ht="15.75" thickBot="1" x14ac:dyDescent="0.3">
      <c r="A16" s="4">
        <f>(-COS((A15-Datentabelle!$A$2)*3.14159/Datentabelle!$A$2)+1)/2*(Datentabelle!$C$2-Datentabelle!$B$2)+Datentabelle!$B$2</f>
        <v>14.229390005210156</v>
      </c>
      <c r="B16" s="5" t="str">
        <f>+Datentabelle!$D$2</f>
        <v>Min/Vorgang</v>
      </c>
      <c r="C16" s="4">
        <f>(-COS((C15-Datentabelle!$A$2)*3.14159/Datentabelle!$A$2)+1)/2*(Datentabelle!$C$2-Datentabelle!$B$2)+Datentabelle!$B$2</f>
        <v>15.615162707182449</v>
      </c>
      <c r="D16" s="5" t="str">
        <f>+Datentabelle!$D$2</f>
        <v>Min/Vorgang</v>
      </c>
      <c r="E16" s="4">
        <f>(-COS((E15-Datentabelle!$A$2)*3.14159/Datentabelle!$A$2)+1)/2*(Datentabelle!$C$2-Datentabelle!$B$2)+Datentabelle!$B$2</f>
        <v>17.114283853259245</v>
      </c>
      <c r="F16" s="5" t="str">
        <f>+Datentabelle!$D$2</f>
        <v>Min/Vorgang</v>
      </c>
      <c r="G16" s="4">
        <f>(-COS((G15-Datentabelle!$A$2)*3.14159/Datentabelle!$A$2)+1)/2*(Datentabelle!$C$2-Datentabelle!$B$2)+Datentabelle!$B$2</f>
        <v>18.717510878672343</v>
      </c>
      <c r="H16" s="5" t="str">
        <f>+Datentabelle!$D$2</f>
        <v>Min/Vorgang</v>
      </c>
      <c r="I16" s="4">
        <f>(-COS((I15-Datentabelle!$A$2)*3.14159/Datentabelle!$A$2)+1)/2*(Datentabelle!$C$2-Datentabelle!$B$2)+Datentabelle!$B$2</f>
        <v>20.414959372372472</v>
      </c>
      <c r="J16" s="5" t="str">
        <f>+Datentabelle!$D$2</f>
        <v>Min/Vorgang</v>
      </c>
      <c r="K16" s="4">
        <f>(-COS((K15-Datentabelle!$A$2)*3.14159/Datentabelle!$A$2)+1)/2*(Datentabelle!$C$2-Datentabelle!$B$2)+Datentabelle!$B$2</f>
        <v>22.196164017607302</v>
      </c>
      <c r="L16" s="5" t="str">
        <f>+Datentabelle!$D$2</f>
        <v>Min/Vorgang</v>
      </c>
      <c r="M16" s="4">
        <f>(-COS((M15-Datentabelle!$A$2)*3.14159/Datentabelle!$A$2)+1)/2*(Datentabelle!$C$2-Datentabelle!$B$2)+Datentabelle!$B$2</f>
        <v>24.050143113970506</v>
      </c>
      <c r="N16" s="5" t="str">
        <f>+Datentabelle!$D$2</f>
        <v>Min/Vorgang</v>
      </c>
    </row>
    <row r="17" spans="1:16" x14ac:dyDescent="0.25">
      <c r="A17" s="7">
        <f t="shared" ref="A17" si="46">M15-1</f>
        <v>-16</v>
      </c>
      <c r="B17" s="8"/>
      <c r="C17" s="7">
        <f>+A17-1</f>
        <v>-17</v>
      </c>
      <c r="D17" s="8"/>
      <c r="E17" s="7">
        <f t="shared" ref="E17" si="47">+C17-1</f>
        <v>-18</v>
      </c>
      <c r="F17" s="8"/>
      <c r="G17" s="7">
        <f t="shared" ref="G17" si="48">+E17-1</f>
        <v>-19</v>
      </c>
      <c r="H17" s="8"/>
      <c r="I17" s="7">
        <f t="shared" ref="I17" si="49">+G17-1</f>
        <v>-20</v>
      </c>
      <c r="J17" s="8"/>
      <c r="K17" s="7">
        <f t="shared" ref="K17" si="50">+I17-1</f>
        <v>-21</v>
      </c>
      <c r="L17" s="8"/>
      <c r="M17" s="7">
        <f t="shared" ref="M17" si="51">+K17-1</f>
        <v>-22</v>
      </c>
      <c r="N17" s="8"/>
    </row>
    <row r="18" spans="1:16" ht="15.75" thickBot="1" x14ac:dyDescent="0.3">
      <c r="A18" s="4">
        <f>(-COS((A17-Datentabelle!$A$2)*3.14159/Datentabelle!$A$2)+1)/2*(Datentabelle!$C$2-Datentabelle!$B$2)+Datentabelle!$B$2</f>
        <v>25.965466283122133</v>
      </c>
      <c r="B18" s="5" t="str">
        <f>+Datentabelle!$D$2</f>
        <v>Min/Vorgang</v>
      </c>
      <c r="C18" s="4">
        <f>(-COS((C17-Datentabelle!$A$2)*3.14159/Datentabelle!$A$2)+1)/2*(Datentabelle!$C$2-Datentabelle!$B$2)+Datentabelle!$B$2</f>
        <v>27.930324940753167</v>
      </c>
      <c r="D18" s="5" t="str">
        <f>+Datentabelle!$D$2</f>
        <v>Min/Vorgang</v>
      </c>
      <c r="E18" s="4">
        <f>(-COS((E17-Datentabelle!$A$2)*3.14159/Datentabelle!$A$2)+1)/2*(Datentabelle!$C$2-Datentabelle!$B$2)+Datentabelle!$B$2</f>
        <v>29.932605100311442</v>
      </c>
      <c r="F18" s="5" t="str">
        <f>+Datentabelle!$D$2</f>
        <v>Min/Vorgang</v>
      </c>
      <c r="G18" s="4">
        <f>(-COS((G17-Datentabelle!$A$2)*3.14159/Datentabelle!$A$2)+1)/2*(Datentabelle!$C$2-Datentabelle!$B$2)+Datentabelle!$B$2</f>
        <v>31.959962059631124</v>
      </c>
      <c r="H18" s="5" t="str">
        <f>+Datentabelle!$D$2</f>
        <v>Min/Vorgang</v>
      </c>
      <c r="I18" s="4">
        <f>(-COS((I17-Datentabelle!$A$2)*3.14159/Datentabelle!$A$2)+1)/2*(Datentabelle!$C$2-Datentabelle!$B$2)+Datentabelle!$B$2</f>
        <v>33.999896509998045</v>
      </c>
      <c r="J18" s="5" t="str">
        <f>+Datentabelle!$D$2</f>
        <v>Min/Vorgang</v>
      </c>
      <c r="K18" s="4">
        <f>(-COS((K17-Datentabelle!$A$2)*3.14159/Datentabelle!$A$2)+1)/2*(Datentabelle!$C$2-Datentabelle!$B$2)+Datentabelle!$B$2</f>
        <v>36.039831598414196</v>
      </c>
      <c r="L18" s="5" t="str">
        <f>+Datentabelle!$D$2</f>
        <v>Min/Vorgang</v>
      </c>
      <c r="M18" s="4">
        <f>(-COS((M17-Datentabelle!$A$2)*3.14159/Datentabelle!$A$2)+1)/2*(Datentabelle!$C$2-Datentabelle!$B$2)+Datentabelle!$B$2</f>
        <v>38.067190467947718</v>
      </c>
      <c r="N18" s="5" t="str">
        <f>+Datentabelle!$D$2</f>
        <v>Min/Vorgang</v>
      </c>
    </row>
    <row r="19" spans="1:16" x14ac:dyDescent="0.25">
      <c r="A19" s="7">
        <f t="shared" ref="A19" si="52">M17-1</f>
        <v>-23</v>
      </c>
      <c r="B19" s="8"/>
      <c r="C19" s="7">
        <f>+A19-1</f>
        <v>-24</v>
      </c>
      <c r="D19" s="8"/>
      <c r="E19" s="7">
        <f t="shared" ref="E19" si="53">+C19-1</f>
        <v>-25</v>
      </c>
      <c r="F19" s="8"/>
      <c r="G19" s="7">
        <f t="shared" ref="G19" si="54">+E19-1</f>
        <v>-26</v>
      </c>
      <c r="H19" s="8"/>
      <c r="I19" s="7">
        <f t="shared" ref="I19" si="55">+G19-1</f>
        <v>-27</v>
      </c>
      <c r="J19" s="8"/>
      <c r="K19" s="7">
        <f t="shared" ref="K19" si="56">+I19-1</f>
        <v>-28</v>
      </c>
      <c r="L19" s="8"/>
      <c r="M19" s="7">
        <f t="shared" ref="M19" si="57">+K19-1</f>
        <v>-29</v>
      </c>
      <c r="N19" s="8"/>
    </row>
    <row r="20" spans="1:16" ht="15.75" thickBot="1" x14ac:dyDescent="0.3">
      <c r="A20" s="4">
        <f>(-COS((A19-Datentabelle!$A$2)*3.14159/Datentabelle!$A$2)+1)/2*(Datentabelle!$C$2-Datentabelle!$B$2)+Datentabelle!$B$2</f>
        <v>40.069473798107325</v>
      </c>
      <c r="B20" s="5" t="str">
        <f>+Datentabelle!$D$2</f>
        <v>Min/Vorgang</v>
      </c>
      <c r="C20" s="4">
        <f>(-COS((C19-Datentabelle!$A$2)*3.14159/Datentabelle!$A$2)+1)/2*(Datentabelle!$C$2-Datentabelle!$B$2)+Datentabelle!$B$2</f>
        <v>42.034336867179448</v>
      </c>
      <c r="D20" s="5" t="str">
        <f>+Datentabelle!$D$2</f>
        <v>Min/Vorgang</v>
      </c>
      <c r="E20" s="4">
        <f>(-COS((E19-Datentabelle!$A$2)*3.14159/Datentabelle!$A$2)+1)/2*(Datentabelle!$C$2-Datentabelle!$B$2)+Datentabelle!$B$2</f>
        <v>43.949665661414016</v>
      </c>
      <c r="F20" s="5" t="str">
        <f>+Datentabelle!$D$2</f>
        <v>Min/Vorgang</v>
      </c>
      <c r="G20" s="4">
        <f>(-COS((G19-Datentabelle!$A$2)*3.14159/Datentabelle!$A$2)+1)/2*(Datentabelle!$C$2-Datentabelle!$B$2)+Datentabelle!$B$2</f>
        <v>45.803651561821454</v>
      </c>
      <c r="H20" s="5" t="str">
        <f>+Datentabelle!$D$2</f>
        <v>Min/Vorgang</v>
      </c>
      <c r="I20" s="4">
        <f>(-COS((I19-Datentabelle!$A$2)*3.14159/Datentabelle!$A$2)+1)/2*(Datentabelle!$C$2-Datentabelle!$B$2)+Datentabelle!$B$2</f>
        <v>47.584864148112779</v>
      </c>
      <c r="J20" s="5" t="str">
        <f>+Datentabelle!$D$2</f>
        <v>Min/Vorgang</v>
      </c>
      <c r="K20" s="4">
        <f>(-COS((K19-Datentabelle!$A$2)*3.14159/Datentabelle!$A$2)+1)/2*(Datentabelle!$C$2-Datentabelle!$B$2)+Datentabelle!$B$2</f>
        <v>49.282321670922435</v>
      </c>
      <c r="L20" s="5" t="str">
        <f>+Datentabelle!$D$2</f>
        <v>Min/Vorgang</v>
      </c>
      <c r="M20" s="4">
        <f>(-COS((M19-Datentabelle!$A$2)*3.14159/Datentabelle!$A$2)+1)/2*(Datentabelle!$C$2-Datentabelle!$B$2)+Datentabelle!$B$2</f>
        <v>50.8855587578308</v>
      </c>
      <c r="N20" s="5" t="str">
        <f>+Datentabelle!$D$2</f>
        <v>Min/Vorgang</v>
      </c>
    </row>
    <row r="21" spans="1:16" x14ac:dyDescent="0.25">
      <c r="A21" s="7">
        <f t="shared" ref="A21" si="58">M19-1</f>
        <v>-30</v>
      </c>
      <c r="B21" s="8"/>
      <c r="C21" s="7">
        <f>+A21-1</f>
        <v>-31</v>
      </c>
      <c r="D21" s="8"/>
      <c r="E21" s="7">
        <f t="shared" ref="E21" si="59">+C21-1</f>
        <v>-32</v>
      </c>
      <c r="F21" s="8"/>
      <c r="G21" s="7">
        <f t="shared" ref="G21" si="60">+E21-1</f>
        <v>-33</v>
      </c>
      <c r="H21" s="8"/>
      <c r="I21" s="7">
        <f t="shared" ref="I21" si="61">+G21-1</f>
        <v>-34</v>
      </c>
      <c r="J21" s="8"/>
      <c r="K21" s="7">
        <f t="shared" ref="K21" si="62">+I21-1</f>
        <v>-35</v>
      </c>
      <c r="L21" s="8"/>
      <c r="M21" s="7">
        <f t="shared" ref="M21" si="63">+K21-1</f>
        <v>-36</v>
      </c>
      <c r="N21" s="8"/>
    </row>
    <row r="22" spans="1:16" ht="15.75" thickBot="1" x14ac:dyDescent="0.3">
      <c r="A22" s="4">
        <f>(-COS((A21-Datentabelle!$A$2)*3.14159/Datentabelle!$A$2)+1)/2*(Datentabelle!$C$2-Datentabelle!$B$2)+Datentabelle!$B$2</f>
        <v>52.384690935756154</v>
      </c>
      <c r="B22" s="5" t="str">
        <f>+Datentabelle!$D$2</f>
        <v>Min/Vorgang</v>
      </c>
      <c r="C22" s="4">
        <f>(-COS((C21-Datentabelle!$A$2)*3.14159/Datentabelle!$A$2)+1)/2*(Datentabelle!$C$2-Datentabelle!$B$2)+Datentabelle!$B$2</f>
        <v>53.770475571915419</v>
      </c>
      <c r="D22" s="5" t="str">
        <f>+Datentabelle!$D$2</f>
        <v>Min/Vorgang</v>
      </c>
      <c r="E22" s="4">
        <f>(-COS((E21-Datentabelle!$A$2)*3.14159/Datentabelle!$A$2)+1)/2*(Datentabelle!$C$2-Datentabelle!$B$2)+Datentabelle!$B$2</f>
        <v>55.034368857632401</v>
      </c>
      <c r="F22" s="5" t="str">
        <f>+Datentabelle!$D$2</f>
        <v>Min/Vorgang</v>
      </c>
      <c r="G22" s="4">
        <f>(-COS((G21-Datentabelle!$A$2)*3.14159/Datentabelle!$A$2)+1)/2*(Datentabelle!$C$2-Datentabelle!$B$2)+Datentabelle!$B$2</f>
        <v>56.168578483670508</v>
      </c>
      <c r="H22" s="5" t="str">
        <f>+Datentabelle!$D$2</f>
        <v>Min/Vorgang</v>
      </c>
      <c r="I22" s="4">
        <f>(-COS((I21-Datentabelle!$A$2)*3.14159/Datentabelle!$A$2)+1)/2*(Datentabelle!$C$2-Datentabelle!$B$2)+Datentabelle!$B$2</f>
        <v>57.166111682329252</v>
      </c>
      <c r="J22" s="5" t="str">
        <f>+Datentabelle!$D$2</f>
        <v>Min/Vorgang</v>
      </c>
      <c r="K22" s="4">
        <f>(-COS((K21-Datentabelle!$A$2)*3.14159/Datentabelle!$A$2)+1)/2*(Datentabelle!$C$2-Datentabelle!$B$2)+Datentabelle!$B$2</f>
        <v>58.020818340109685</v>
      </c>
      <c r="L22" s="5" t="str">
        <f>+Datentabelle!$D$2</f>
        <v>Min/Vorgang</v>
      </c>
      <c r="M22" s="4">
        <f>(-COS((M21-Datentabelle!$A$2)*3.14159/Datentabelle!$A$2)+1)/2*(Datentabelle!$C$2-Datentabelle!$B$2)+Datentabelle!$B$2</f>
        <v>58.727428915145197</v>
      </c>
      <c r="N22" s="5" t="str">
        <f>+Datentabelle!$D$2</f>
        <v>Min/Vorgang</v>
      </c>
    </row>
    <row r="23" spans="1:16" x14ac:dyDescent="0.25">
      <c r="A23" s="7">
        <f t="shared" ref="A23" si="64">M21-1</f>
        <v>-37</v>
      </c>
      <c r="B23" s="8"/>
      <c r="C23" s="7">
        <f>+A23-1</f>
        <v>-38</v>
      </c>
      <c r="D23" s="8"/>
      <c r="E23" s="7">
        <f t="shared" ref="E23" si="65">+C23-1</f>
        <v>-39</v>
      </c>
      <c r="F23" s="8"/>
      <c r="G23" s="7">
        <f t="shared" ref="G23" si="66">+E23-1</f>
        <v>-40</v>
      </c>
      <c r="H23" s="8"/>
      <c r="I23" s="7">
        <f t="shared" ref="I23" si="67">+G23-1</f>
        <v>-41</v>
      </c>
      <c r="J23" s="8"/>
      <c r="K23" s="7">
        <f t="shared" ref="K23" si="68">+I23-1</f>
        <v>-42</v>
      </c>
      <c r="L23" s="8"/>
      <c r="M23" s="7">
        <f t="shared" ref="M23" si="69">+K23-1</f>
        <v>-43</v>
      </c>
      <c r="N23" s="8"/>
    </row>
    <row r="24" spans="1:16" ht="15.75" thickBot="1" x14ac:dyDescent="0.3">
      <c r="A24" s="4">
        <f>(-COS((A23-Datentabelle!$A$2)*3.14159/Datentabelle!$A$2)+1)/2*(Datentabelle!$C$2-Datentabelle!$B$2)+Datentabelle!$B$2</f>
        <v>59.281586925624595</v>
      </c>
      <c r="B24" s="5" t="str">
        <f>+Datentabelle!$D$2</f>
        <v>Min/Vorgang</v>
      </c>
      <c r="C24" s="4">
        <f>(-COS((C23-Datentabelle!$A$2)*3.14159/Datentabelle!$A$2)+1)/2*(Datentabelle!$C$2-Datentabelle!$B$2)+Datentabelle!$B$2</f>
        <v>59.67987580890577</v>
      </c>
      <c r="D24" s="5" t="str">
        <f>+Datentabelle!$D$2</f>
        <v>Min/Vorgang</v>
      </c>
      <c r="E24" s="4">
        <f>(-COS((E23-Datentabelle!$A$2)*3.14159/Datentabelle!$A$2)+1)/2*(Datentabelle!$C$2-Datentabelle!$B$2)+Datentabelle!$B$2</f>
        <v>59.919839985724934</v>
      </c>
      <c r="F24" s="5" t="str">
        <f>+Datentabelle!$D$2</f>
        <v>Min/Vorgang</v>
      </c>
      <c r="G24" s="4">
        <f>(-COS((G23-Datentabelle!$A$2)*3.14159/Datentabelle!$A$2)+1)/2*(Datentabelle!$C$2-Datentabelle!$B$2)+Datentabelle!$B$2</f>
        <v>59.999999999633843</v>
      </c>
      <c r="H24" s="5" t="str">
        <f>+Datentabelle!$D$2</f>
        <v>Min/Vorgang</v>
      </c>
      <c r="I24" s="4">
        <f>(-COS((I23-Datentabelle!$A$2)*3.14159/Datentabelle!$A$2)+1)/2*(Datentabelle!$C$2-Datentabelle!$B$2)+Datentabelle!$B$2</f>
        <v>59.919861638325273</v>
      </c>
      <c r="J24" s="5" t="str">
        <f>+Datentabelle!$D$2</f>
        <v>Min/Vorgang</v>
      </c>
      <c r="K24" s="4">
        <f>(-COS((K23-Datentabelle!$A$2)*3.14159/Datentabelle!$A$2)+1)/2*(Datentabelle!$C$2-Datentabelle!$B$2)+Datentabelle!$B$2</f>
        <v>59.679918980611177</v>
      </c>
      <c r="L24" s="5" t="str">
        <f>+Datentabelle!$D$2</f>
        <v>Min/Vorgang</v>
      </c>
      <c r="M24" s="4">
        <f>(-COS((M23-Datentabelle!$A$2)*3.14159/Datentabelle!$A$2)+1)/2*(Datentabelle!$C$2-Datentabelle!$B$2)+Datentabelle!$B$2</f>
        <v>59.281651350267623</v>
      </c>
      <c r="N24" s="5" t="str">
        <f>+Datentabelle!$D$2</f>
        <v>Min/Vorgang</v>
      </c>
    </row>
    <row r="25" spans="1:16" x14ac:dyDescent="0.25">
      <c r="A25" s="7">
        <f t="shared" ref="A25" si="70">M23-1</f>
        <v>-44</v>
      </c>
      <c r="B25" s="8"/>
      <c r="C25" s="7">
        <f>+A25-1</f>
        <v>-45</v>
      </c>
      <c r="D25" s="8"/>
      <c r="E25" s="7">
        <f t="shared" ref="E25" si="71">+C25-1</f>
        <v>-46</v>
      </c>
      <c r="F25" s="8"/>
      <c r="G25" s="7">
        <f t="shared" ref="G25" si="72">+E25-1</f>
        <v>-47</v>
      </c>
      <c r="H25" s="8"/>
      <c r="I25" s="7">
        <f t="shared" ref="I25" si="73">+G25-1</f>
        <v>-48</v>
      </c>
      <c r="J25" s="8"/>
      <c r="K25" s="7">
        <f t="shared" ref="K25" si="74">+I25-1</f>
        <v>-49</v>
      </c>
      <c r="L25" s="8"/>
      <c r="M25" s="7">
        <f t="shared" ref="M25" si="75">+K25-1</f>
        <v>-50</v>
      </c>
      <c r="N25" s="8"/>
    </row>
    <row r="26" spans="1:16" ht="15.75" thickBot="1" x14ac:dyDescent="0.3">
      <c r="A26" s="4">
        <f>(-COS((A25-Datentabelle!$A$2)*3.14159/Datentabelle!$A$2)+1)/2*(Datentabelle!$C$2-Datentabelle!$B$2)+Datentabelle!$B$2</f>
        <v>58.727514195527149</v>
      </c>
      <c r="B26" s="5" t="str">
        <f>+Datentabelle!$D$2</f>
        <v>Min/Vorgang</v>
      </c>
      <c r="C26" s="4">
        <f>(-COS((C25-Datentabelle!$A$2)*3.14159/Datentabelle!$A$2)+1)/2*(Datentabelle!$C$2-Datentabelle!$B$2)+Datentabelle!$B$2</f>
        <v>58.020923950449536</v>
      </c>
      <c r="D26" s="5" t="str">
        <f>+Datentabelle!$D$2</f>
        <v>Min/Vorgang</v>
      </c>
      <c r="E26" s="4">
        <f>(-COS((E25-Datentabelle!$A$2)*3.14159/Datentabelle!$A$2)+1)/2*(Datentabelle!$C$2-Datentabelle!$B$2)+Datentabelle!$B$2</f>
        <v>57.166236971505242</v>
      </c>
      <c r="F26" s="5" t="str">
        <f>+Datentabelle!$D$2</f>
        <v>Min/Vorgang</v>
      </c>
      <c r="G26" s="4">
        <f>(-COS((G25-Datentabelle!$A$2)*3.14159/Datentabelle!$A$2)+1)/2*(Datentabelle!$C$2-Datentabelle!$B$2)+Datentabelle!$B$2</f>
        <v>56.168722679234506</v>
      </c>
      <c r="H26" s="5" t="str">
        <f>+Datentabelle!$D$2</f>
        <v>Min/Vorgang</v>
      </c>
      <c r="I26" s="4">
        <f>(-COS((I25-Datentabelle!$A$2)*3.14159/Datentabelle!$A$2)+1)/2*(Datentabelle!$C$2-Datentabelle!$B$2)+Datentabelle!$B$2</f>
        <v>55.034531070572314</v>
      </c>
      <c r="J26" s="5" t="str">
        <f>+Datentabelle!$D$2</f>
        <v>Min/Vorgang</v>
      </c>
      <c r="K26" s="4">
        <f>(-COS((K25-Datentabelle!$A$2)*3.14159/Datentabelle!$A$2)+1)/2*(Datentabelle!$C$2-Datentabelle!$B$2)+Datentabelle!$B$2</f>
        <v>53.770654802136228</v>
      </c>
      <c r="L26" s="5" t="str">
        <f>+Datentabelle!$D$2</f>
        <v>Min/Vorgang</v>
      </c>
      <c r="M26" s="4">
        <f>(-COS((M25-Datentabelle!$A$2)*3.14159/Datentabelle!$A$2)+1)/2*(Datentabelle!$C$2-Datentabelle!$B$2)+Datentabelle!$B$2</f>
        <v>52.384886078245792</v>
      </c>
      <c r="N26" s="5" t="str">
        <f>+Datentabelle!$D$2</f>
        <v>Min/Vorgang</v>
      </c>
    </row>
    <row r="27" spans="1:16" x14ac:dyDescent="0.25">
      <c r="A27" s="7">
        <f t="shared" ref="A27" si="76">M25-1</f>
        <v>-51</v>
      </c>
      <c r="B27" s="8"/>
      <c r="C27" s="7">
        <f>+A27-1</f>
        <v>-52</v>
      </c>
      <c r="D27" s="8"/>
      <c r="E27" s="7">
        <f t="shared" ref="E27" si="77">+C27-1</f>
        <v>-53</v>
      </c>
      <c r="F27" s="8"/>
      <c r="G27" s="7">
        <f t="shared" ref="G27" si="78">+E27-1</f>
        <v>-54</v>
      </c>
      <c r="H27" s="8"/>
      <c r="I27" s="7">
        <f t="shared" ref="I27" si="79">+G27-1</f>
        <v>-55</v>
      </c>
      <c r="J27" s="8"/>
      <c r="K27" s="7">
        <f t="shared" ref="K27" si="80">+I27-1</f>
        <v>-56</v>
      </c>
      <c r="L27" s="8"/>
      <c r="M27" s="7">
        <f t="shared" ref="M27" si="81">+K27-1</f>
        <v>-57</v>
      </c>
      <c r="N27" s="8"/>
      <c r="P27" s="2"/>
    </row>
    <row r="28" spans="1:16" ht="15.75" thickBot="1" x14ac:dyDescent="0.3">
      <c r="A28" s="4">
        <f>(-COS((A27-Datentabelle!$A$2)*3.14159/Datentabelle!$A$2)+1)/2*(Datentabelle!$C$2-Datentabelle!$B$2)+Datentabelle!$B$2</f>
        <v>50.885768609472962</v>
      </c>
      <c r="B28" s="5" t="str">
        <f>+Datentabelle!$D$2</f>
        <v>Min/Vorgang</v>
      </c>
      <c r="C28" s="4">
        <f>(-COS((C27-Datentabelle!$A$2)*3.14159/Datentabelle!$A$2)+1)/2*(Datentabelle!$C$2-Datentabelle!$B$2)+Datentabelle!$B$2</f>
        <v>49.282544937914146</v>
      </c>
      <c r="D28" s="5" t="str">
        <f>+Datentabelle!$D$2</f>
        <v>Min/Vorgang</v>
      </c>
      <c r="E28" s="4">
        <f>(-COS((E27-Datentabelle!$A$2)*3.14159/Datentabelle!$A$2)+1)/2*(Datentabelle!$C$2-Datentabelle!$B$2)+Datentabelle!$B$2</f>
        <v>47.585099453941126</v>
      </c>
      <c r="F28" s="5" t="str">
        <f>+Datentabelle!$D$2</f>
        <v>Min/Vorgang</v>
      </c>
      <c r="G28" s="4">
        <f>(-COS((G27-Datentabelle!$A$2)*3.14159/Datentabelle!$A$2)+1)/2*(Datentabelle!$C$2-Datentabelle!$B$2)+Datentabelle!$B$2</f>
        <v>45.80389745575021</v>
      </c>
      <c r="H28" s="5" t="str">
        <f>+Datentabelle!$D$2</f>
        <v>Min/Vorgang</v>
      </c>
      <c r="I28" s="4">
        <f>(-COS((I27-Datentabelle!$A$2)*3.14159/Datentabelle!$A$2)+1)/2*(Datentabelle!$C$2-Datentabelle!$B$2)+Datentabelle!$B$2</f>
        <v>43.949920627427865</v>
      </c>
      <c r="J28" s="5" t="str">
        <f>+Datentabelle!$D$2</f>
        <v>Min/Vorgang</v>
      </c>
      <c r="K28" s="4">
        <f>(-COS((K27-Datentabelle!$A$2)*3.14159/Datentabelle!$A$2)+1)/2*(Datentabelle!$C$2-Datentabelle!$B$2)+Datentabelle!$B$2</f>
        <v>42.03459933333086</v>
      </c>
      <c r="L28" s="5" t="str">
        <f>+Datentabelle!$D$2</f>
        <v>Min/Vorgang</v>
      </c>
      <c r="M28" s="4">
        <f>(-COS((M27-Datentabelle!$A$2)*3.14159/Datentabelle!$A$2)+1)/2*(Datentabelle!$C$2-Datentabelle!$B$2)+Datentabelle!$B$2</f>
        <v>40.069742146207886</v>
      </c>
      <c r="N28" s="5" t="str">
        <f>+Datentabelle!$D$2</f>
        <v>Min/Vorgang</v>
      </c>
      <c r="P28" s="2"/>
    </row>
    <row r="29" spans="1:16" x14ac:dyDescent="0.25">
      <c r="A29" s="7">
        <f t="shared" ref="A29" si="82">M27-1</f>
        <v>-58</v>
      </c>
      <c r="B29" s="8"/>
      <c r="C29" s="7">
        <f>+A29-1</f>
        <v>-59</v>
      </c>
      <c r="D29" s="8"/>
      <c r="E29" s="7">
        <f t="shared" ref="E29" si="83">+C29-1</f>
        <v>-60</v>
      </c>
      <c r="F29" s="8"/>
      <c r="G29" s="7">
        <f t="shared" ref="G29" si="84">+E29-1</f>
        <v>-61</v>
      </c>
      <c r="H29" s="8"/>
      <c r="I29" s="7">
        <f t="shared" ref="I29" si="85">+G29-1</f>
        <v>-62</v>
      </c>
      <c r="J29" s="8"/>
      <c r="K29" s="7">
        <f t="shared" ref="K29" si="86">+I29-1</f>
        <v>-63</v>
      </c>
      <c r="L29" s="8"/>
      <c r="M29" s="7">
        <f t="shared" ref="M29" si="87">+K29-1</f>
        <v>-64</v>
      </c>
      <c r="N29" s="8"/>
      <c r="P29" s="2"/>
    </row>
    <row r="30" spans="1:16" ht="15.75" thickBot="1" x14ac:dyDescent="0.3">
      <c r="A30" s="6">
        <f>(-COS((A29-Datentabelle!$A$2)*3.14159/Datentabelle!$A$2)+1)/2*(Datentabelle!$C$2-Datentabelle!$B$2)+Datentabelle!$B$2</f>
        <v>38.067463043544919</v>
      </c>
      <c r="B30" s="5" t="str">
        <f>+Datentabelle!$D$2</f>
        <v>Min/Vorgang</v>
      </c>
      <c r="C30" s="6">
        <f>(-COS((C29-Datentabelle!$A$2)*3.14159/Datentabelle!$A$2)+1)/2*(Datentabelle!$C$2-Datentabelle!$B$2)+Datentabelle!$B$2</f>
        <v>36.040106720991709</v>
      </c>
      <c r="D30" s="5" t="str">
        <f>+Datentabelle!$D$2</f>
        <v>Min/Vorgang</v>
      </c>
      <c r="E30" s="6">
        <f>(-COS((E29-Datentabelle!$A$2)*3.14159/Datentabelle!$A$2)+1)/2*(Datentabelle!$C$2-Datentabelle!$B$2)+Datentabelle!$B$2</f>
        <v>34.000172483336556</v>
      </c>
      <c r="F30" s="5" t="str">
        <f>+Datentabelle!$D$2</f>
        <v>Min/Vorgang</v>
      </c>
      <c r="G30" s="6">
        <f>(-COS((G29-Datentabelle!$A$2)*3.14159/Datentabelle!$A$2)+1)/2*(Datentabelle!$C$2-Datentabelle!$B$2)+Datentabelle!$B$2</f>
        <v>31.960237182266095</v>
      </c>
      <c r="H30" s="5" t="str">
        <f>+Datentabelle!$D$2</f>
        <v>Min/Vorgang</v>
      </c>
      <c r="I30" s="6">
        <f>(-COS((I29-Datentabelle!$A$2)*3.14159/Datentabelle!$A$2)+1)/2*(Datentabelle!$C$2-Datentabelle!$B$2)+Datentabelle!$B$2</f>
        <v>29.932877676023185</v>
      </c>
      <c r="J30" s="5" t="str">
        <f>+Datentabelle!$D$2</f>
        <v>Min/Vorgang</v>
      </c>
      <c r="K30" s="6">
        <f>(-COS((K29-Datentabelle!$A$2)*3.14159/Datentabelle!$A$2)+1)/2*(Datentabelle!$C$2-Datentabelle!$B$2)+Datentabelle!$B$2</f>
        <v>27.930593289024614</v>
      </c>
      <c r="L30" s="5" t="str">
        <f>+Datentabelle!$D$2</f>
        <v>Min/Vorgang</v>
      </c>
      <c r="M30" s="6">
        <f>(-COS((M29-Datentabelle!$A$2)*3.14159/Datentabelle!$A$2)+1)/2*(Datentabelle!$C$2-Datentabelle!$B$2)+Datentabelle!$B$2</f>
        <v>25.96572874949986</v>
      </c>
      <c r="N30" s="5" t="str">
        <f>+Datentabelle!$D$2</f>
        <v>Min/Vorgang</v>
      </c>
    </row>
  </sheetData>
  <mergeCells count="105">
    <mergeCell ref="M1:N1"/>
    <mergeCell ref="A3:B3"/>
    <mergeCell ref="C3:D3"/>
    <mergeCell ref="E3:F3"/>
    <mergeCell ref="G3:H3"/>
    <mergeCell ref="I3:J3"/>
    <mergeCell ref="K3:L3"/>
    <mergeCell ref="M3:N3"/>
    <mergeCell ref="A1:B1"/>
    <mergeCell ref="C1:D1"/>
    <mergeCell ref="E1:F1"/>
    <mergeCell ref="G1:H1"/>
    <mergeCell ref="I1:J1"/>
    <mergeCell ref="K1:L1"/>
    <mergeCell ref="M5:N5"/>
    <mergeCell ref="A7:B7"/>
    <mergeCell ref="C7:D7"/>
    <mergeCell ref="E7:F7"/>
    <mergeCell ref="G7:H7"/>
    <mergeCell ref="I7:J7"/>
    <mergeCell ref="K7:L7"/>
    <mergeCell ref="M7:N7"/>
    <mergeCell ref="A5:B5"/>
    <mergeCell ref="C5:D5"/>
    <mergeCell ref="E5:F5"/>
    <mergeCell ref="G5:H5"/>
    <mergeCell ref="I5:J5"/>
    <mergeCell ref="K5:L5"/>
    <mergeCell ref="M9:N9"/>
    <mergeCell ref="A11:B11"/>
    <mergeCell ref="C11:D11"/>
    <mergeCell ref="E11:F11"/>
    <mergeCell ref="G11:H11"/>
    <mergeCell ref="I11:J11"/>
    <mergeCell ref="K11:L11"/>
    <mergeCell ref="M11:N11"/>
    <mergeCell ref="A9:B9"/>
    <mergeCell ref="C9:D9"/>
    <mergeCell ref="E9:F9"/>
    <mergeCell ref="G9:H9"/>
    <mergeCell ref="I9:J9"/>
    <mergeCell ref="K9:L9"/>
    <mergeCell ref="M13:N13"/>
    <mergeCell ref="A15:B15"/>
    <mergeCell ref="C15:D15"/>
    <mergeCell ref="E15:F15"/>
    <mergeCell ref="G15:H15"/>
    <mergeCell ref="I15:J15"/>
    <mergeCell ref="K15:L15"/>
    <mergeCell ref="M15:N15"/>
    <mergeCell ref="A13:B13"/>
    <mergeCell ref="C13:D13"/>
    <mergeCell ref="E13:F13"/>
    <mergeCell ref="G13:H13"/>
    <mergeCell ref="I13:J13"/>
    <mergeCell ref="K13:L13"/>
    <mergeCell ref="M17:N17"/>
    <mergeCell ref="A19:B19"/>
    <mergeCell ref="C19:D19"/>
    <mergeCell ref="E19:F19"/>
    <mergeCell ref="G19:H19"/>
    <mergeCell ref="I19:J19"/>
    <mergeCell ref="K19:L19"/>
    <mergeCell ref="M19:N19"/>
    <mergeCell ref="A17:B17"/>
    <mergeCell ref="C17:D17"/>
    <mergeCell ref="E17:F17"/>
    <mergeCell ref="G17:H17"/>
    <mergeCell ref="I17:J17"/>
    <mergeCell ref="K17:L17"/>
    <mergeCell ref="M21:N21"/>
    <mergeCell ref="A23:B23"/>
    <mergeCell ref="C23:D23"/>
    <mergeCell ref="E23:F23"/>
    <mergeCell ref="G23:H23"/>
    <mergeCell ref="I23:J23"/>
    <mergeCell ref="K23:L23"/>
    <mergeCell ref="M23:N23"/>
    <mergeCell ref="A21:B21"/>
    <mergeCell ref="C21:D21"/>
    <mergeCell ref="E21:F21"/>
    <mergeCell ref="G21:H21"/>
    <mergeCell ref="I21:J21"/>
    <mergeCell ref="K21:L21"/>
    <mergeCell ref="A29:B29"/>
    <mergeCell ref="C29:D29"/>
    <mergeCell ref="E29:F29"/>
    <mergeCell ref="G29:H29"/>
    <mergeCell ref="I29:J29"/>
    <mergeCell ref="K29:L29"/>
    <mergeCell ref="M29:N29"/>
    <mergeCell ref="M25:N25"/>
    <mergeCell ref="A27:B27"/>
    <mergeCell ref="C27:D27"/>
    <mergeCell ref="E27:F27"/>
    <mergeCell ref="G27:H27"/>
    <mergeCell ref="I27:J27"/>
    <mergeCell ref="K27:L27"/>
    <mergeCell ref="M27:N27"/>
    <mergeCell ref="A25:B25"/>
    <mergeCell ref="C25:D25"/>
    <mergeCell ref="E25:F25"/>
    <mergeCell ref="G25:H25"/>
    <mergeCell ref="I25:J25"/>
    <mergeCell ref="K25:L25"/>
  </mergeCells>
  <conditionalFormatting sqref="A1:B1">
    <cfRule type="expression" dxfId="44" priority="346">
      <formula>A1&lt;0</formula>
    </cfRule>
    <cfRule type="cellIs" dxfId="43" priority="361" stopIfTrue="1" operator="greaterThan">
      <formula>0</formula>
    </cfRule>
    <cfRule type="expression" dxfId="42" priority="21">
      <formula>A1=0</formula>
    </cfRule>
  </conditionalFormatting>
  <conditionalFormatting sqref="A2">
    <cfRule type="expression" dxfId="41" priority="334">
      <formula>A1&lt;0</formula>
    </cfRule>
    <cfRule type="expression" dxfId="40" priority="335">
      <formula>A1&gt;0</formula>
    </cfRule>
    <cfRule type="expression" dxfId="39" priority="20">
      <formula>A1=0</formula>
    </cfRule>
  </conditionalFormatting>
  <conditionalFormatting sqref="B2">
    <cfRule type="expression" dxfId="38" priority="58">
      <formula>A1&gt;0</formula>
    </cfRule>
    <cfRule type="cellIs" dxfId="37" priority="59" operator="lessThan">
      <formula>A1&lt;0</formula>
    </cfRule>
    <cfRule type="expression" dxfId="36" priority="19">
      <formula>A1=0</formula>
    </cfRule>
  </conditionalFormatting>
  <conditionalFormatting sqref="C1:N1 C3:N3 C5:N5 C7:N7 C9:N9 C11:N11 C13:N13 C15:N15 C17:N17 C19:N19 C21:N21 C23:N23 C25:N25 C27:N27 C29:N29">
    <cfRule type="expression" dxfId="33" priority="12">
      <formula>C1=0</formula>
    </cfRule>
    <cfRule type="expression" dxfId="35" priority="17">
      <formula>C1&lt;0</formula>
    </cfRule>
    <cfRule type="cellIs" dxfId="34" priority="18" stopIfTrue="1" operator="greaterThan">
      <formula>0</formula>
    </cfRule>
  </conditionalFormatting>
  <conditionalFormatting sqref="C2 C4 C6 C8 C10 C12 C14 C16 C18 C20 C22 C24 C26 C28 C30 E2 E4 E6 E8 E10 E12 E14 E16 E18 E20 E22 E24 E26 E28 E30 G2 G4 G6 G8 G10 G12 G14 G16 G18 G20 G22 G24 G26 G28 G30 I2 I4 I6 I8 I10 I12 I14 I16 I18 I20 I22 I24 I26 I28 I30 K2 K4 K6 K8 K10 K12 K14 K16 K18 K20 K22 K24 K26 K28 K30 M2 M4 M6 M8 M10 M12 M14 M16 M18 M20 M22 M24 M26 M28 M30">
    <cfRule type="expression" dxfId="27" priority="11">
      <formula>C1=0</formula>
    </cfRule>
    <cfRule type="expression" dxfId="29" priority="15">
      <formula>C1&lt;0</formula>
    </cfRule>
    <cfRule type="expression" dxfId="28" priority="16">
      <formula>C1&gt;0</formula>
    </cfRule>
  </conditionalFormatting>
  <conditionalFormatting sqref="D2 D4 D6 D8 D10 D12 D14 D16 D18 D20 D22 D24 D26 D28 D30 F2 F4 F6 F8 F10 F12 F14 F16 F18 F20 F22 F24 F26 F28 F30 H2 H4 H6 H8 H10 H12 H14 H16 H18 H20 H22 H24 H26 H28 H30 J2 J4 J6 J8 J10 J12 J14 J16 J18 J20 J22 J24 J26 J28 J30 L2 L4 L6 L8 L10 L12 L14 L16 L18 L20 L22 L24 L26 L28 L30 N2 N4 N6 N8 N10 N12 N14 N16 N18 N20 N22 N24 N26 N28 N30">
    <cfRule type="expression" dxfId="21" priority="10">
      <formula>C1=0</formula>
    </cfRule>
    <cfRule type="expression" dxfId="23" priority="13">
      <formula>C1&gt;0</formula>
    </cfRule>
    <cfRule type="cellIs" dxfId="22" priority="14" operator="lessThan">
      <formula>C1&lt;0</formula>
    </cfRule>
  </conditionalFormatting>
  <conditionalFormatting sqref="A3:B3 A5:B5 A7:B7 A9:B9 A11:B11 A13:B13 A15:B15 A17:B17 A19:B19 A21:B21 A23:B23 A25:B25 A27:B27 A29:B29">
    <cfRule type="expression" dxfId="15" priority="3">
      <formula>A3=0</formula>
    </cfRule>
    <cfRule type="expression" dxfId="17" priority="8">
      <formula>A3&lt;0</formula>
    </cfRule>
    <cfRule type="cellIs" dxfId="16" priority="9" stopIfTrue="1" operator="greaterThan">
      <formula>0</formula>
    </cfRule>
  </conditionalFormatting>
  <conditionalFormatting sqref="A4 A6 A8 A10 A12 A14 A16 A18 A20 A22 A24 A26 A28 A30">
    <cfRule type="expression" dxfId="9" priority="2">
      <formula>A3=0</formula>
    </cfRule>
    <cfRule type="expression" dxfId="11" priority="6">
      <formula>A3&lt;0</formula>
    </cfRule>
    <cfRule type="expression" dxfId="10" priority="7">
      <formula>A3&gt;0</formula>
    </cfRule>
  </conditionalFormatting>
  <conditionalFormatting sqref="B4 B6 B8 B10 B12 B14 B16 B18 B20 B22 B24 B26 B28 B30">
    <cfRule type="expression" dxfId="3" priority="1">
      <formula>A3=0</formula>
    </cfRule>
    <cfRule type="expression" dxfId="5" priority="4">
      <formula>A3&gt;0</formula>
    </cfRule>
    <cfRule type="cellIs" dxfId="4" priority="5" operator="lessThan">
      <formula>A3&lt;0</formula>
    </cfRule>
  </conditionalFormatting>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Datentabelle</vt:lpstr>
      <vt:lpstr>Tagesziele</vt:lpstr>
      <vt:lpstr>Tagesziele!Druckbereich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Aulinger</dc:creator>
  <cp:lastModifiedBy>Gerardo Aulinger</cp:lastModifiedBy>
  <dcterms:created xsi:type="dcterms:W3CDTF">2017-04-05T15:29:06Z</dcterms:created>
  <dcterms:modified xsi:type="dcterms:W3CDTF">2017-04-06T07:34:54Z</dcterms:modified>
</cp:coreProperties>
</file>